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2260" windowHeight="1264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/>
  <c r="H26"/>
  <c r="H25"/>
  <c r="H23"/>
  <c r="G21"/>
  <c r="F21"/>
  <c r="H22"/>
  <c r="H20"/>
  <c r="H19"/>
  <c r="H18"/>
  <c r="H17"/>
  <c r="G15"/>
  <c r="F15"/>
  <c r="H16"/>
  <c r="G8"/>
  <c r="F8"/>
  <c r="H11"/>
  <c r="H9"/>
  <c r="H10"/>
  <c r="H8" l="1"/>
  <c r="F12"/>
  <c r="G12"/>
  <c r="G7" s="1"/>
  <c r="H28"/>
  <c r="H24"/>
  <c r="H21"/>
  <c r="H15"/>
  <c r="H14"/>
  <c r="H13"/>
  <c r="F7" l="1"/>
  <c r="H7" s="1"/>
  <c r="H12"/>
</calcChain>
</file>

<file path=xl/sharedStrings.xml><?xml version="1.0" encoding="utf-8"?>
<sst xmlns="http://schemas.openxmlformats.org/spreadsheetml/2006/main" count="68" uniqueCount="59">
  <si>
    <t>Информация о предоставлении иных межбюджетных трансфертов
за содействие развитию налогового потенциала бюджетам муниципальных образований Красноярского края</t>
  </si>
  <si>
    <t>Итого</t>
  </si>
  <si>
    <t>№ 
п/п</t>
  </si>
  <si>
    <t>(подпись)</t>
  </si>
  <si>
    <t>(Ф.И.О.)</t>
  </si>
  <si>
    <t>Исполнитель</t>
  </si>
  <si>
    <t>Муниципальный район (городской округ)</t>
  </si>
  <si>
    <r>
      <t xml:space="preserve">Поселения, </t>
    </r>
    <r>
      <rPr>
        <sz val="11"/>
        <color theme="1"/>
        <rFont val="Calibri"/>
        <family val="2"/>
        <charset val="204"/>
        <scheme val="minor"/>
      </rPr>
      <t>в том числе:</t>
    </r>
  </si>
  <si>
    <t>Наименование вопроса местного значения*</t>
  </si>
  <si>
    <t>*В соответствии с Федеральным законом от 06.10.2003 № 131-ФЗ «Об общих принципах организации местного самоуправления в Российской Федерации» и Законом Красноярского края от 15.10.2015 № 9-3724 «О закреплении вопросов местного значения за сельскими поселениям и Красноярского края»</t>
  </si>
  <si>
    <t>исполнено, руб.</t>
  </si>
  <si>
    <t>процент исполнения</t>
  </si>
  <si>
    <t>М.П.</t>
  </si>
  <si>
    <t>утверждено 
в бюджете муниципального образования, руб.</t>
  </si>
  <si>
    <t>_____________________</t>
  </si>
  <si>
    <t>Подпункт вопроса местного значения в соответствии 
с Законом Красноярского края от 15.10.2015 
№ 9-3724</t>
  </si>
  <si>
    <t>Подпункт, пункт, статья вопроса местного значения в соответствии 
с Федеральным законом 
от 06.10.2003 
№ 131-ФЗ</t>
  </si>
  <si>
    <t>Наименование муниципального образования Красноярского края</t>
  </si>
  <si>
    <t>Иные межбюджетные трансферты бюджетам муниципальных образований Красноярского края за содействие развитию налогового потенциала, рублей</t>
  </si>
  <si>
    <r>
      <t>____</t>
    </r>
    <r>
      <rPr>
        <u/>
        <sz val="12"/>
        <color theme="1"/>
        <rFont val="Calibri"/>
        <family val="2"/>
        <charset val="204"/>
        <scheme val="minor"/>
      </rPr>
      <t>Березовский район</t>
    </r>
    <r>
      <rPr>
        <sz val="12"/>
        <color theme="1"/>
        <rFont val="Calibri"/>
        <family val="2"/>
        <charset val="204"/>
        <scheme val="minor"/>
      </rPr>
      <t>______за __</t>
    </r>
    <r>
      <rPr>
        <u/>
        <sz val="12"/>
        <color theme="1"/>
        <rFont val="Calibri"/>
        <family val="2"/>
        <charset val="204"/>
        <scheme val="minor"/>
      </rPr>
      <t>2020</t>
    </r>
    <r>
      <rPr>
        <sz val="12"/>
        <color theme="1"/>
        <rFont val="Calibri"/>
        <family val="2"/>
        <charset val="204"/>
        <scheme val="minor"/>
      </rPr>
      <t xml:space="preserve">___год
               </t>
    </r>
    <r>
      <rPr>
        <sz val="10"/>
        <color theme="1"/>
        <rFont val="Calibri"/>
        <family val="2"/>
        <charset val="204"/>
        <scheme val="minor"/>
      </rPr>
      <t xml:space="preserve">       (наименование муниципального района (городского округа) Красноярского края)</t>
    </r>
  </si>
  <si>
    <t>п.п. 1 п.1 ст.15</t>
  </si>
  <si>
    <t xml:space="preserve"> составление и рассмотрение проекта бюджета муниципального района, утверждение и исполнение бюджета муниципального района, осуществление контроля за его исполнением, составление и утверждение отчета об исполнении бюджета муниципального района
 составление и рассмотрение проекта бюджета муниципального района, утверждение и исполнение бюджета муниципального района, осуществление контроля за его исполнением, составление и утверждение отчета об исполнении бюджета муниципального района
</t>
  </si>
  <si>
    <t>п.п. 3 п.1 ст.15</t>
  </si>
  <si>
    <t>владение, пользование и распоряжение имуществом, находящимся в муниципальной собственности муниципального района</t>
  </si>
  <si>
    <t>п.п. 11 п.1 ст.15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</si>
  <si>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Федерации), создание условий для осуществления присмотра и ухода за детьми, содержания детей в муниципальных образовательных организациях, а также 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</si>
  <si>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п. Березовка</t>
  </si>
  <si>
    <t>Бархатовский сс</t>
  </si>
  <si>
    <t>Маганский сс</t>
  </si>
  <si>
    <t>Челак Вера Анатольевна</t>
  </si>
  <si>
    <t>телефон: 8(39175)2-54-44</t>
  </si>
  <si>
    <t>обеспечение первичных мер пожарной безопасности в границах населенных пунктов поселения</t>
  </si>
  <si>
    <t>п.п.9 п.1 ст.14</t>
  </si>
  <si>
    <t>п.п.2 п.1 ст.14</t>
  </si>
  <si>
    <t>установление, изменение и отмена местных налогов и сборов поселения</t>
  </si>
  <si>
    <t>п.п.12 п.1 ст.14</t>
  </si>
  <si>
    <t>создание условий для организации досуга и обеспечения жителей поселения услугами организаций культуры</t>
  </si>
  <si>
    <t>п.п.17 п.1 ст.14</t>
  </si>
  <si>
    <t xml:space="preserve"> обеспечение условий для развития на территории поселения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поселения</t>
  </si>
  <si>
    <t>п.п.19 п.1 ст.14</t>
  </si>
  <si>
    <t>утверждение правил благоустройства территории поселения, осуществление контроля за их соблюдением, организация благоустройства территории поселения в соответствии с указанными правилами, а также организация использования, охраны, защиты, воспроизводства городских лесов, лесов особо охраняемых природных территорий, расположенных в границах населенных пунктов поселения</t>
  </si>
  <si>
    <t>Вознесенский сс, в том числе:</t>
  </si>
  <si>
    <t>Есаульский сс, в том числе:</t>
  </si>
  <si>
    <t>п.п.14 п.1 ст.14</t>
  </si>
  <si>
    <t>организация ритуальных услуг и содержание мест захоронения</t>
  </si>
  <si>
    <t>Зыковский сс, в том числе:</t>
  </si>
  <si>
    <t>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</si>
  <si>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создание условий для массового отдыха жителей поселения и организация обустройства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</si>
  <si>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владение, пользование и распоряжение имуществом, находящимся в муниципальной собственности поселения</t>
  </si>
  <si>
    <t>п.п.3 п.1 ст.14</t>
  </si>
  <si>
    <t>п.п. б) п.1 ст.1</t>
  </si>
  <si>
    <t>п.п. н) п.1 ст.1</t>
  </si>
  <si>
    <t>п.п. к) п.1 ст.1</t>
  </si>
  <si>
    <t>составление и рассмотрение проекта бюджета поселения, утверждение и исполнение бюджета поселения, осуществление контроля за его исполнением, составление и утверждение отчета об исполнении бюджета поселения</t>
  </si>
  <si>
    <t xml:space="preserve">Зам. главы района по финансово-экономическим вопросам - руководитель Финансового управления администрации Березовского района </t>
  </si>
  <si>
    <t>Е.В.Мамедова</t>
  </si>
  <si>
    <t>Глава Березовского района 
Красноярского края</t>
  </si>
  <si>
    <t xml:space="preserve">В.А.Швецов </t>
  </si>
  <si>
    <t>п.п.1 п.1 ст.14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</si>
</sst>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" fontId="5" fillId="0" borderId="0" xfId="0" applyNumberFormat="1" applyFont="1" applyAlignment="1">
      <alignment vertical="center" wrapText="1"/>
    </xf>
    <xf numFmtId="4" fontId="5" fillId="0" borderId="0" xfId="0" applyNumberFormat="1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0" fontId="6" fillId="0" borderId="0" xfId="0" applyFont="1" applyAlignment="1">
      <alignment vertical="top" wrapText="1"/>
    </xf>
    <xf numFmtId="0" fontId="7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left" wrapText="1"/>
    </xf>
    <xf numFmtId="4" fontId="5" fillId="0" borderId="0" xfId="0" applyNumberFormat="1" applyFont="1" applyAlignment="1">
      <alignment horizontal="right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4" fontId="4" fillId="0" borderId="8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164" fontId="5" fillId="0" borderId="18" xfId="0" applyNumberFormat="1" applyFont="1" applyBorder="1" applyAlignment="1">
      <alignment horizontal="center" vertical="center" wrapText="1"/>
    </xf>
    <xf numFmtId="1" fontId="2" fillId="0" borderId="19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wrapText="1"/>
    </xf>
    <xf numFmtId="4" fontId="5" fillId="0" borderId="2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wrapText="1"/>
    </xf>
    <xf numFmtId="0" fontId="3" fillId="0" borderId="18" xfId="0" applyFont="1" applyBorder="1" applyAlignment="1">
      <alignment horizontal="left" vertical="top" wrapText="1"/>
    </xf>
    <xf numFmtId="0" fontId="3" fillId="0" borderId="18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4" fontId="6" fillId="0" borderId="0" xfId="0" applyNumberFormat="1" applyFont="1" applyAlignment="1">
      <alignment horizontal="center" vertical="top" wrapText="1"/>
    </xf>
    <xf numFmtId="4" fontId="5" fillId="0" borderId="0" xfId="0" applyNumberFormat="1" applyFont="1" applyAlignment="1">
      <alignment horizontal="left" wrapText="1"/>
    </xf>
    <xf numFmtId="0" fontId="3" fillId="0" borderId="15" xfId="0" applyFont="1" applyBorder="1" applyAlignment="1">
      <alignment horizontal="left" vertical="top" wrapText="1"/>
    </xf>
    <xf numFmtId="4" fontId="4" fillId="0" borderId="3" xfId="0" applyNumberFormat="1" applyFont="1" applyBorder="1" applyAlignment="1">
      <alignment horizontal="right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left" vertical="top" wrapText="1"/>
    </xf>
    <xf numFmtId="4" fontId="8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left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left" vertical="top" wrapText="1"/>
    </xf>
    <xf numFmtId="0" fontId="9" fillId="0" borderId="0" xfId="0" applyFont="1" applyBorder="1" applyAlignment="1">
      <alignment horizontal="center" wrapText="1"/>
    </xf>
    <xf numFmtId="4" fontId="5" fillId="0" borderId="0" xfId="0" applyNumberFormat="1" applyFont="1" applyAlignment="1">
      <alignment horizont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view="pageBreakPreview" zoomScale="115" zoomScaleNormal="115" zoomScaleSheetLayoutView="115" workbookViewId="0">
      <pane ySplit="7" topLeftCell="A12" activePane="bottomLeft" state="frozen"/>
      <selection pane="bottomLeft" activeCell="C15" sqref="C15"/>
    </sheetView>
  </sheetViews>
  <sheetFormatPr defaultColWidth="9.109375" defaultRowHeight="15.6"/>
  <cols>
    <col min="1" max="1" width="5" style="2" bestFit="1" customWidth="1"/>
    <col min="2" max="2" width="40.88671875" style="2" customWidth="1"/>
    <col min="3" max="4" width="16.6640625" style="2" customWidth="1"/>
    <col min="5" max="5" width="46.44140625" style="2" bestFit="1" customWidth="1"/>
    <col min="6" max="6" width="17.5546875" style="2" customWidth="1"/>
    <col min="7" max="7" width="16.21875" style="2" customWidth="1"/>
    <col min="8" max="8" width="19.6640625" style="2" customWidth="1"/>
    <col min="9" max="16384" width="9.109375" style="2"/>
  </cols>
  <sheetData>
    <row r="1" spans="1:10" ht="51" customHeight="1">
      <c r="A1" s="53" t="s">
        <v>0</v>
      </c>
      <c r="B1" s="53"/>
      <c r="C1" s="53"/>
      <c r="D1" s="53"/>
      <c r="E1" s="53"/>
      <c r="F1" s="53"/>
      <c r="G1" s="53"/>
      <c r="H1" s="53"/>
      <c r="I1" s="1"/>
      <c r="J1" s="1"/>
    </row>
    <row r="2" spans="1:10" ht="36" customHeight="1">
      <c r="A2" s="54" t="s">
        <v>19</v>
      </c>
      <c r="B2" s="54"/>
      <c r="C2" s="54"/>
      <c r="D2" s="54"/>
      <c r="E2" s="54"/>
      <c r="F2" s="54"/>
      <c r="G2" s="54"/>
      <c r="H2" s="54"/>
      <c r="I2" s="1"/>
      <c r="J2" s="1"/>
    </row>
    <row r="3" spans="1:10" ht="16.2" thickBot="1"/>
    <row r="4" spans="1:10" ht="48" customHeight="1">
      <c r="A4" s="55" t="s">
        <v>2</v>
      </c>
      <c r="B4" s="57" t="s">
        <v>17</v>
      </c>
      <c r="C4" s="65" t="s">
        <v>16</v>
      </c>
      <c r="D4" s="67" t="s">
        <v>15</v>
      </c>
      <c r="E4" s="59" t="s">
        <v>8</v>
      </c>
      <c r="F4" s="61" t="s">
        <v>18</v>
      </c>
      <c r="G4" s="61"/>
      <c r="H4" s="62"/>
    </row>
    <row r="5" spans="1:10" ht="66.75" customHeight="1">
      <c r="A5" s="56"/>
      <c r="B5" s="58"/>
      <c r="C5" s="66"/>
      <c r="D5" s="68"/>
      <c r="E5" s="60"/>
      <c r="F5" s="29" t="s">
        <v>13</v>
      </c>
      <c r="G5" s="3" t="s">
        <v>10</v>
      </c>
      <c r="H5" s="19" t="s">
        <v>11</v>
      </c>
    </row>
    <row r="6" spans="1:10" ht="16.2" thickBot="1">
      <c r="A6" s="20">
        <v>1</v>
      </c>
      <c r="B6" s="26">
        <v>2</v>
      </c>
      <c r="C6" s="33">
        <v>3</v>
      </c>
      <c r="D6" s="16">
        <v>4</v>
      </c>
      <c r="E6" s="21">
        <v>5</v>
      </c>
      <c r="F6" s="30">
        <v>6</v>
      </c>
      <c r="G6" s="16">
        <v>7</v>
      </c>
      <c r="H6" s="21">
        <v>8</v>
      </c>
    </row>
    <row r="7" spans="1:10" ht="16.5" customHeight="1" thickBot="1">
      <c r="A7" s="69" t="s">
        <v>1</v>
      </c>
      <c r="B7" s="70"/>
      <c r="C7" s="70"/>
      <c r="D7" s="70"/>
      <c r="E7" s="71"/>
      <c r="F7" s="31">
        <f>F8+F12</f>
        <v>6397000</v>
      </c>
      <c r="G7" s="18">
        <f>G8+G12</f>
        <v>6397000</v>
      </c>
      <c r="H7" s="51">
        <f>G7/F7*100</f>
        <v>100</v>
      </c>
    </row>
    <row r="8" spans="1:10" ht="31.2">
      <c r="A8" s="22">
        <v>1</v>
      </c>
      <c r="B8" s="27" t="s">
        <v>6</v>
      </c>
      <c r="C8" s="34"/>
      <c r="D8" s="17"/>
      <c r="E8" s="42"/>
      <c r="F8" s="50">
        <f>SUM(F9:F11)</f>
        <v>3198500</v>
      </c>
      <c r="G8" s="50">
        <f>SUM(G9:G11)</f>
        <v>3198500</v>
      </c>
      <c r="H8" s="23">
        <f t="shared" ref="H8:H9" si="0">G8/F8*100</f>
        <v>100</v>
      </c>
    </row>
    <row r="9" spans="1:10" ht="139.94999999999999" customHeight="1">
      <c r="A9" s="22"/>
      <c r="B9" s="27"/>
      <c r="C9" s="34" t="s">
        <v>20</v>
      </c>
      <c r="D9" s="17"/>
      <c r="E9" s="42" t="s">
        <v>21</v>
      </c>
      <c r="F9" s="38">
        <v>143340</v>
      </c>
      <c r="G9" s="39">
        <v>143340</v>
      </c>
      <c r="H9" s="23">
        <f t="shared" si="0"/>
        <v>100</v>
      </c>
    </row>
    <row r="10" spans="1:10" ht="41.4">
      <c r="A10" s="22"/>
      <c r="B10" s="27"/>
      <c r="C10" s="34" t="s">
        <v>22</v>
      </c>
      <c r="D10" s="17"/>
      <c r="E10" s="42" t="s">
        <v>23</v>
      </c>
      <c r="F10" s="38">
        <v>78000</v>
      </c>
      <c r="G10" s="39">
        <v>78000</v>
      </c>
      <c r="H10" s="23">
        <f t="shared" ref="H10:H28" si="1">G10/F10*100</f>
        <v>100</v>
      </c>
    </row>
    <row r="11" spans="1:10" ht="120" customHeight="1">
      <c r="A11" s="22"/>
      <c r="B11" s="27"/>
      <c r="C11" s="34" t="s">
        <v>24</v>
      </c>
      <c r="D11" s="17"/>
      <c r="E11" s="43" t="s">
        <v>25</v>
      </c>
      <c r="F11" s="38">
        <v>2977160</v>
      </c>
      <c r="G11" s="39">
        <v>2977160</v>
      </c>
      <c r="H11" s="23">
        <f t="shared" si="1"/>
        <v>100</v>
      </c>
    </row>
    <row r="12" spans="1:10">
      <c r="A12" s="24">
        <v>2</v>
      </c>
      <c r="B12" s="28" t="s">
        <v>7</v>
      </c>
      <c r="C12" s="35"/>
      <c r="D12" s="4"/>
      <c r="E12" s="47"/>
      <c r="F12" s="32">
        <f>F13+F14+F15+F21+F24+F28</f>
        <v>3198500</v>
      </c>
      <c r="G12" s="32">
        <f>G13+G14+G15+G21+G24+G28</f>
        <v>3198500</v>
      </c>
      <c r="H12" s="49">
        <f t="shared" si="1"/>
        <v>100</v>
      </c>
    </row>
    <row r="13" spans="1:10" ht="27.6" customHeight="1">
      <c r="A13" s="24">
        <v>3</v>
      </c>
      <c r="B13" s="36" t="s">
        <v>26</v>
      </c>
      <c r="C13" s="36" t="s">
        <v>35</v>
      </c>
      <c r="D13" s="3"/>
      <c r="E13" s="47" t="s">
        <v>36</v>
      </c>
      <c r="F13" s="48">
        <v>1525684</v>
      </c>
      <c r="G13" s="48">
        <v>1525684</v>
      </c>
      <c r="H13" s="49">
        <f t="shared" si="1"/>
        <v>100</v>
      </c>
    </row>
    <row r="14" spans="1:10" ht="55.2" customHeight="1">
      <c r="A14" s="24">
        <v>4</v>
      </c>
      <c r="B14" s="36" t="s">
        <v>27</v>
      </c>
      <c r="C14" s="78" t="s">
        <v>58</v>
      </c>
      <c r="D14" s="79"/>
      <c r="E14" s="80" t="s">
        <v>53</v>
      </c>
      <c r="F14" s="48">
        <v>118344</v>
      </c>
      <c r="G14" s="48">
        <v>118344</v>
      </c>
      <c r="H14" s="49">
        <f t="shared" si="1"/>
        <v>100</v>
      </c>
    </row>
    <row r="15" spans="1:10">
      <c r="A15" s="24">
        <v>5</v>
      </c>
      <c r="B15" s="36" t="s">
        <v>41</v>
      </c>
      <c r="C15" s="36"/>
      <c r="D15" s="3"/>
      <c r="E15" s="47"/>
      <c r="F15" s="48">
        <f>SUM(F16:F20)</f>
        <v>108749</v>
      </c>
      <c r="G15" s="48">
        <f>SUM(G16:G20)</f>
        <v>108749</v>
      </c>
      <c r="H15" s="49">
        <f t="shared" si="1"/>
        <v>100</v>
      </c>
    </row>
    <row r="16" spans="1:10" ht="27.6" customHeight="1">
      <c r="A16" s="24"/>
      <c r="B16" s="36"/>
      <c r="C16" s="36" t="s">
        <v>33</v>
      </c>
      <c r="D16" s="3"/>
      <c r="E16" s="47" t="s">
        <v>34</v>
      </c>
      <c r="F16" s="40">
        <v>6045</v>
      </c>
      <c r="G16" s="40">
        <v>6045</v>
      </c>
      <c r="H16" s="25">
        <f t="shared" si="1"/>
        <v>100</v>
      </c>
    </row>
    <row r="17" spans="1:8" ht="27.6">
      <c r="A17" s="24"/>
      <c r="B17" s="36"/>
      <c r="C17" s="36" t="s">
        <v>32</v>
      </c>
      <c r="D17" s="3"/>
      <c r="E17" s="47" t="s">
        <v>31</v>
      </c>
      <c r="F17" s="40">
        <v>41000</v>
      </c>
      <c r="G17" s="40">
        <v>41000</v>
      </c>
      <c r="H17" s="25">
        <f t="shared" ref="H17:H20" si="2">G17/F17*100</f>
        <v>100</v>
      </c>
    </row>
    <row r="18" spans="1:8" ht="27.6" customHeight="1">
      <c r="A18" s="24"/>
      <c r="B18" s="36"/>
      <c r="C18" s="36" t="s">
        <v>35</v>
      </c>
      <c r="D18" s="3"/>
      <c r="E18" s="47" t="s">
        <v>36</v>
      </c>
      <c r="F18" s="40">
        <v>15000</v>
      </c>
      <c r="G18" s="40">
        <v>15000</v>
      </c>
      <c r="H18" s="25">
        <f t="shared" si="2"/>
        <v>100</v>
      </c>
    </row>
    <row r="19" spans="1:8" ht="66.599999999999994" customHeight="1">
      <c r="A19" s="24"/>
      <c r="B19" s="36"/>
      <c r="C19" s="36" t="s">
        <v>37</v>
      </c>
      <c r="D19" s="3"/>
      <c r="E19" s="47" t="s">
        <v>38</v>
      </c>
      <c r="F19" s="40">
        <v>15758.7</v>
      </c>
      <c r="G19" s="40">
        <v>15758.7</v>
      </c>
      <c r="H19" s="25">
        <f t="shared" si="2"/>
        <v>100</v>
      </c>
    </row>
    <row r="20" spans="1:8" ht="109.2" customHeight="1">
      <c r="A20" s="24"/>
      <c r="B20" s="36"/>
      <c r="C20" s="36" t="s">
        <v>39</v>
      </c>
      <c r="D20" s="3"/>
      <c r="E20" s="52" t="s">
        <v>40</v>
      </c>
      <c r="F20" s="40">
        <v>30945.3</v>
      </c>
      <c r="G20" s="40">
        <v>30945.3</v>
      </c>
      <c r="H20" s="25">
        <f t="shared" si="2"/>
        <v>100</v>
      </c>
    </row>
    <row r="21" spans="1:8">
      <c r="A21" s="24">
        <v>6</v>
      </c>
      <c r="B21" s="36" t="s">
        <v>42</v>
      </c>
      <c r="C21" s="36"/>
      <c r="D21" s="3"/>
      <c r="E21" s="47"/>
      <c r="F21" s="48">
        <f>SUM(F22:F23)</f>
        <v>860397</v>
      </c>
      <c r="G21" s="48">
        <f>SUM(G22:G23)</f>
        <v>860397</v>
      </c>
      <c r="H21" s="49">
        <f t="shared" si="1"/>
        <v>100</v>
      </c>
    </row>
    <row r="22" spans="1:8" ht="67.2" customHeight="1">
      <c r="A22" s="24"/>
      <c r="B22" s="36"/>
      <c r="C22" s="36" t="s">
        <v>43</v>
      </c>
      <c r="D22" s="3"/>
      <c r="E22" s="47" t="s">
        <v>38</v>
      </c>
      <c r="F22" s="40">
        <v>430397</v>
      </c>
      <c r="G22" s="40">
        <v>430397</v>
      </c>
      <c r="H22" s="25">
        <f t="shared" si="1"/>
        <v>100</v>
      </c>
    </row>
    <row r="23" spans="1:8" ht="27.6">
      <c r="A23" s="24"/>
      <c r="B23" s="36"/>
      <c r="C23" s="36"/>
      <c r="D23" s="3" t="s">
        <v>51</v>
      </c>
      <c r="E23" s="47" t="s">
        <v>44</v>
      </c>
      <c r="F23" s="40">
        <v>430000</v>
      </c>
      <c r="G23" s="40">
        <v>430000</v>
      </c>
      <c r="H23" s="25">
        <f t="shared" si="1"/>
        <v>100</v>
      </c>
    </row>
    <row r="24" spans="1:8">
      <c r="A24" s="24">
        <v>7</v>
      </c>
      <c r="B24" s="36" t="s">
        <v>45</v>
      </c>
      <c r="C24" s="36"/>
      <c r="D24" s="3"/>
      <c r="E24" s="47"/>
      <c r="F24" s="48">
        <v>425401</v>
      </c>
      <c r="G24" s="48">
        <v>425401</v>
      </c>
      <c r="H24" s="49">
        <f t="shared" si="1"/>
        <v>100</v>
      </c>
    </row>
    <row r="25" spans="1:8" ht="139.94999999999999" customHeight="1">
      <c r="A25" s="24"/>
      <c r="B25" s="36"/>
      <c r="C25" s="36"/>
      <c r="D25" s="3" t="s">
        <v>50</v>
      </c>
      <c r="E25" s="52" t="s">
        <v>46</v>
      </c>
      <c r="F25" s="40">
        <v>357585.61</v>
      </c>
      <c r="G25" s="40">
        <v>357585.61</v>
      </c>
      <c r="H25" s="25">
        <f t="shared" si="1"/>
        <v>100</v>
      </c>
    </row>
    <row r="26" spans="1:8" ht="55.8" customHeight="1">
      <c r="A26" s="24"/>
      <c r="B26" s="36"/>
      <c r="C26" s="36"/>
      <c r="D26" s="3" t="s">
        <v>52</v>
      </c>
      <c r="E26" s="47" t="s">
        <v>47</v>
      </c>
      <c r="F26" s="40">
        <v>27524.89</v>
      </c>
      <c r="G26" s="40">
        <v>27524.89</v>
      </c>
      <c r="H26" s="25">
        <f t="shared" si="1"/>
        <v>100</v>
      </c>
    </row>
    <row r="27" spans="1:8" ht="30.6" customHeight="1">
      <c r="A27" s="24"/>
      <c r="B27" s="36"/>
      <c r="C27" s="36"/>
      <c r="D27" s="3" t="s">
        <v>51</v>
      </c>
      <c r="E27" s="47" t="s">
        <v>44</v>
      </c>
      <c r="F27" s="40">
        <v>40290.5</v>
      </c>
      <c r="G27" s="40">
        <v>40290.5</v>
      </c>
      <c r="H27" s="25">
        <f t="shared" ref="H27" si="3">G27/F27*100</f>
        <v>100</v>
      </c>
    </row>
    <row r="28" spans="1:8" ht="33" customHeight="1">
      <c r="A28" s="24">
        <v>8</v>
      </c>
      <c r="B28" s="36" t="s">
        <v>28</v>
      </c>
      <c r="C28" s="36" t="s">
        <v>49</v>
      </c>
      <c r="D28" s="3"/>
      <c r="E28" s="47" t="s">
        <v>48</v>
      </c>
      <c r="F28" s="48">
        <v>159925</v>
      </c>
      <c r="G28" s="48">
        <v>159925</v>
      </c>
      <c r="H28" s="49">
        <f t="shared" si="1"/>
        <v>100</v>
      </c>
    </row>
    <row r="30" spans="1:8" ht="15.75" customHeight="1">
      <c r="A30" s="75" t="s">
        <v>9</v>
      </c>
      <c r="B30" s="75"/>
      <c r="C30" s="75"/>
      <c r="D30" s="75"/>
      <c r="E30" s="75"/>
      <c r="F30" s="75"/>
      <c r="G30" s="75"/>
      <c r="H30" s="75"/>
    </row>
    <row r="31" spans="1:8">
      <c r="A31" s="75"/>
      <c r="B31" s="75"/>
      <c r="C31" s="75"/>
      <c r="D31" s="75"/>
      <c r="E31" s="75"/>
      <c r="F31" s="75"/>
      <c r="G31" s="75"/>
      <c r="H31" s="75"/>
    </row>
    <row r="33" spans="1:9" ht="38.25" customHeight="1">
      <c r="A33" s="72" t="s">
        <v>56</v>
      </c>
      <c r="B33" s="72"/>
      <c r="C33" s="14"/>
      <c r="D33" s="14"/>
      <c r="E33" s="77" t="s">
        <v>14</v>
      </c>
      <c r="F33" s="77"/>
      <c r="G33" s="76" t="s">
        <v>57</v>
      </c>
      <c r="H33" s="76"/>
      <c r="I33" s="5"/>
    </row>
    <row r="34" spans="1:9">
      <c r="A34" s="14"/>
      <c r="B34" s="14"/>
      <c r="C34" s="14"/>
      <c r="D34" s="14"/>
      <c r="E34" s="63" t="s">
        <v>3</v>
      </c>
      <c r="F34" s="63"/>
      <c r="G34" s="64" t="s">
        <v>4</v>
      </c>
      <c r="H34" s="64"/>
      <c r="I34" s="5"/>
    </row>
    <row r="35" spans="1:9">
      <c r="B35" s="15"/>
      <c r="C35" s="15"/>
      <c r="D35" s="15"/>
      <c r="E35" s="37" t="s">
        <v>12</v>
      </c>
      <c r="G35" s="6"/>
      <c r="H35" s="6"/>
    </row>
    <row r="37" spans="1:9" ht="43.8" customHeight="1">
      <c r="A37" s="72" t="s">
        <v>54</v>
      </c>
      <c r="B37" s="72"/>
      <c r="C37" s="72"/>
      <c r="D37" s="14"/>
      <c r="E37" s="77" t="s">
        <v>14</v>
      </c>
      <c r="F37" s="77"/>
      <c r="G37" s="76" t="s">
        <v>55</v>
      </c>
      <c r="H37" s="76"/>
      <c r="I37" s="5"/>
    </row>
    <row r="38" spans="1:9">
      <c r="A38" s="10"/>
      <c r="B38" s="10"/>
      <c r="C38" s="14"/>
      <c r="D38" s="14"/>
      <c r="E38" s="63" t="s">
        <v>3</v>
      </c>
      <c r="F38" s="63"/>
      <c r="G38" s="64" t="s">
        <v>4</v>
      </c>
      <c r="H38" s="64"/>
      <c r="I38" s="6"/>
    </row>
    <row r="39" spans="1:9">
      <c r="A39" s="46"/>
      <c r="B39" s="46"/>
      <c r="C39" s="46"/>
      <c r="D39" s="46"/>
      <c r="E39" s="45"/>
      <c r="F39" s="45"/>
      <c r="G39" s="44"/>
      <c r="H39" s="44"/>
      <c r="I39" s="6"/>
    </row>
    <row r="40" spans="1:9" s="8" customFormat="1" ht="15.75" customHeight="1">
      <c r="A40" s="73" t="s">
        <v>5</v>
      </c>
      <c r="B40" s="73"/>
      <c r="C40" s="12"/>
      <c r="D40" s="12"/>
      <c r="E40" s="41" t="s">
        <v>29</v>
      </c>
      <c r="F40" s="5"/>
      <c r="G40" s="5"/>
    </row>
    <row r="41" spans="1:9" s="8" customFormat="1">
      <c r="A41" s="74" t="s">
        <v>30</v>
      </c>
      <c r="B41" s="74"/>
      <c r="C41" s="13"/>
      <c r="D41" s="13"/>
      <c r="E41" s="11" t="s">
        <v>4</v>
      </c>
      <c r="F41" s="6"/>
      <c r="G41" s="6"/>
    </row>
    <row r="42" spans="1:9" s="8" customFormat="1">
      <c r="A42" s="9"/>
    </row>
    <row r="43" spans="1:9" s="8" customFormat="1"/>
    <row r="44" spans="1:9" s="8" customFormat="1">
      <c r="A44" s="7"/>
    </row>
  </sheetData>
  <mergeCells count="22">
    <mergeCell ref="A37:C37"/>
    <mergeCell ref="A40:B40"/>
    <mergeCell ref="A41:B41"/>
    <mergeCell ref="A30:H31"/>
    <mergeCell ref="G37:H37"/>
    <mergeCell ref="G38:H38"/>
    <mergeCell ref="E37:F37"/>
    <mergeCell ref="E38:F38"/>
    <mergeCell ref="A33:B33"/>
    <mergeCell ref="E33:F33"/>
    <mergeCell ref="G33:H33"/>
    <mergeCell ref="E34:F34"/>
    <mergeCell ref="G34:H34"/>
    <mergeCell ref="C4:C5"/>
    <mergeCell ref="D4:D5"/>
    <mergeCell ref="A7:E7"/>
    <mergeCell ref="A1:H1"/>
    <mergeCell ref="A2:H2"/>
    <mergeCell ref="A4:A5"/>
    <mergeCell ref="B4:B5"/>
    <mergeCell ref="E4:E5"/>
    <mergeCell ref="F4:H4"/>
  </mergeCells>
  <pageMargins left="0.78740157480314965" right="0" top="0.15748031496062992" bottom="0" header="0.31496062992125984" footer="0.31496062992125984"/>
  <pageSetup paperSize="9" scale="5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2021-01-15T08:18:02Z</dcterms:modified>
</cp:coreProperties>
</file>