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64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12" i="1"/>
  <c r="F7" i="1"/>
  <c r="H9" i="1"/>
  <c r="H10" i="1"/>
  <c r="G8" i="1" l="1"/>
  <c r="F8" i="1"/>
  <c r="H14" i="1"/>
  <c r="H13" i="1"/>
  <c r="H15" i="1"/>
  <c r="H16" i="1"/>
  <c r="H18" i="1"/>
  <c r="H19" i="1"/>
  <c r="H20" i="1"/>
  <c r="H21" i="1"/>
  <c r="H22" i="1"/>
  <c r="H23" i="1"/>
  <c r="G17" i="1"/>
  <c r="H17" i="1" s="1"/>
  <c r="F17" i="1"/>
  <c r="G11" i="1"/>
  <c r="G7" i="1" s="1"/>
  <c r="F12" i="1"/>
  <c r="F11" i="1" s="1"/>
  <c r="H12" i="1" l="1"/>
  <c r="H8" i="1"/>
  <c r="H11" i="1" l="1"/>
</calcChain>
</file>

<file path=xl/sharedStrings.xml><?xml version="1.0" encoding="utf-8"?>
<sst xmlns="http://schemas.openxmlformats.org/spreadsheetml/2006/main" count="67" uniqueCount="61">
  <si>
    <t>Итого</t>
  </si>
  <si>
    <t>№ 
п/п</t>
  </si>
  <si>
    <t>(подпись)</t>
  </si>
  <si>
    <t>(Ф.И.О.)</t>
  </si>
  <si>
    <t>Исполнитель</t>
  </si>
  <si>
    <t>телефон:</t>
  </si>
  <si>
    <t>Муниципальный район (городской округ)</t>
  </si>
  <si>
    <t>Наименование вопроса местного значения*</t>
  </si>
  <si>
    <t>*В соответствии с Федеральным законом от 06.10.2003 № 131-ФЗ «Об общих принципах организации местного самоуправления в Российской Федерации» и Законом Красноярского края от 15.10.2015 № 9-3724 «О закреплении вопросов местного значения за сельскими поселениям и Красноярского края»</t>
  </si>
  <si>
    <t>исполнено, руб.</t>
  </si>
  <si>
    <t>процент исполнения</t>
  </si>
  <si>
    <t>М.П.</t>
  </si>
  <si>
    <t>утверждено 
в бюджете муниципального образования, руб.</t>
  </si>
  <si>
    <t>_____________________</t>
  </si>
  <si>
    <t>Подпункт вопроса местного значения в соответствии 
с Законом Красноярского края от 15.10.2015 
№ 9-3724</t>
  </si>
  <si>
    <t>Подпункт, пункт, статья вопроса местного значения в соответствии 
с Федеральным законом 
от 06.10.2003 
№ 131-ФЗ</t>
  </si>
  <si>
    <t>Наименование муниципального образования Красноярского края</t>
  </si>
  <si>
    <t>Иные межбюджетные трансферты бюджетам муниципальных образований Красноярского края за содействие развитию налогового потенциала, рублей</t>
  </si>
  <si>
    <t>Отчет об использовании иных межбюджетных трансфертов бюджетам муниципальных образований Красноярского края
за содействие развитию налогового потенциала</t>
  </si>
  <si>
    <t>Администрация п. Березовка</t>
  </si>
  <si>
    <t>Бархатовский сельсовет</t>
  </si>
  <si>
    <t>Вознесенский сельсовет</t>
  </si>
  <si>
    <t>Есаульский сельсовет</t>
  </si>
  <si>
    <t>Маганский сельсовет</t>
  </si>
  <si>
    <t>Зыковский сельсовет</t>
  </si>
  <si>
    <t>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 и утверждение отчета об исполнении бюджета поселения</t>
  </si>
  <si>
    <t>организация в границах поселения водоснабжения населения</t>
  </si>
  <si>
    <t>сохранение объектов культурного наследия (памятников истории и культуры), находящихся в собственности поселения</t>
  </si>
  <si>
    <t>создание условий для обеспечения жителей поселения услугами организаций культуры</t>
  </si>
  <si>
    <t>Иные вопросы местного значения. В этих случаях данные вопросы являются вопросами местного значения муниципальных районов.</t>
  </si>
  <si>
    <t>п.п.3 п.1 ст.14</t>
  </si>
  <si>
    <t>пп."а" п.1 ст.1</t>
  </si>
  <si>
    <t xml:space="preserve"> 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 и утверждение отчета об исполнении бюджета поселения;</t>
  </si>
  <si>
    <t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на автомобильном транспорте, городском наземном электрическом транспорте и в дорожном хозяйстве в границах населенных пунктов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Федерации;</t>
  </si>
  <si>
    <t>Поселения, в том числе:</t>
  </si>
  <si>
    <t xml:space="preserve"> п. 4, ст. 14</t>
  </si>
  <si>
    <t xml:space="preserve">пп. 12,п. 1, ст. 14  </t>
  </si>
  <si>
    <t xml:space="preserve">п. 2 , ст. 1 </t>
  </si>
  <si>
    <t>Глава Березовского района 
Красноярского края</t>
  </si>
  <si>
    <t>Е. В. Мамедова</t>
  </si>
  <si>
    <t>О.Ю. Холодова</t>
  </si>
  <si>
    <t>Ольга Юрьевна Холодова</t>
  </si>
  <si>
    <t>8-39175-2-20-13</t>
  </si>
  <si>
    <t xml:space="preserve"> составление и рассмотрение проекта бюджета муниципального района, утверждение и исполнение бюджета муниципального района, осуществление контроля за его исполнением, составление и утверждение отчета об исполнении бюджета муниципального района
</t>
  </si>
  <si>
    <t>п.п.1, п.1, ст.15</t>
  </si>
  <si>
    <t xml:space="preserve">пп.1, п.1, ст.14 </t>
  </si>
  <si>
    <t xml:space="preserve"> пп.5, п.1, ст.14 </t>
  </si>
  <si>
    <t>пп.1 п.1, ст.14</t>
  </si>
  <si>
    <t xml:space="preserve"> пп. 4, п. 1, ст. 14 </t>
  </si>
  <si>
    <t>пп 13, п 1 , ст 14</t>
  </si>
  <si>
    <t>владение, пользование и распоряжение имуществом, находящимся в муниципальной собственности поселения;                                                                                                                             №9-3724 от 15.10.2015г.-организация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Федерации;</t>
  </si>
  <si>
    <t xml:space="preserve">создание условий для организации досуга и обеспечения жителей поселения услугами организаций культуры
</t>
  </si>
  <si>
    <t>п.п.12, п.1, ст.14</t>
  </si>
  <si>
    <t>п.п. б) п.1, ст.1</t>
  </si>
  <si>
    <t xml:space="preserve">пп 3)  п 1 ст 1 </t>
  </si>
  <si>
    <t xml:space="preserve">пп. а п. 1, ст. 1  </t>
  </si>
  <si>
    <t>п. 2 , ст. 2</t>
  </si>
  <si>
    <t xml:space="preserve">И.О.Руководителя финансовогоуправления администрации Березовского района </t>
  </si>
  <si>
    <t xml:space="preserve"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Федерации),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организациях, создание условий для осуществления присмотра и ухода за детьми, содержания детей в муниципальных образовательных организациях, а также 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
</t>
  </si>
  <si>
    <t>п.п.11, п.1, ст.15</t>
  </si>
  <si>
    <r>
      <rPr>
        <b/>
        <u/>
        <sz val="14"/>
        <color theme="1"/>
        <rFont val="Times New Roman"/>
        <family val="1"/>
        <charset val="204"/>
      </rPr>
      <t>БЕРЕЗОВСКОГО РАЙОНА КРАСГОЯРСКОГО КРАЯ  за 2024 год</t>
    </r>
    <r>
      <rPr>
        <sz val="14"/>
        <color theme="1"/>
        <rFont val="Times New Roman"/>
        <family val="1"/>
        <charset val="204"/>
      </rPr>
      <t xml:space="preserve">
                      (наименование муниципального района (городского округа) Красноярского края)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</si>
</sst>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" fontId="2" fillId="0" borderId="0" xfId="0" applyNumberFormat="1" applyFont="1" applyFill="1" applyAlignment="1">
      <alignment vertical="center" wrapText="1"/>
    </xf>
    <xf numFmtId="4" fontId="2" fillId="0" borderId="0" xfId="0" applyNumberFormat="1" applyFont="1" applyFill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left" vertical="top" wrapText="1"/>
    </xf>
    <xf numFmtId="4" fontId="4" fillId="0" borderId="24" xfId="0" applyNumberFormat="1" applyFont="1" applyFill="1" applyBorder="1" applyAlignment="1">
      <alignment horizontal="right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4" fontId="2" fillId="0" borderId="24" xfId="0" applyNumberFormat="1" applyFont="1" applyFill="1" applyBorder="1" applyAlignment="1">
      <alignment horizontal="right" vertical="center" wrapText="1"/>
    </xf>
    <xf numFmtId="1" fontId="2" fillId="0" borderId="18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top" wrapText="1"/>
    </xf>
    <xf numFmtId="4" fontId="4" fillId="0" borderId="3" xfId="0" applyNumberFormat="1" applyFont="1" applyFill="1" applyBorder="1" applyAlignment="1">
      <alignment horizontal="right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4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center" wrapText="1"/>
    </xf>
    <xf numFmtId="164" fontId="4" fillId="0" borderId="1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wrapText="1"/>
    </xf>
    <xf numFmtId="4" fontId="1" fillId="0" borderId="0" xfId="0" applyNumberFormat="1" applyFont="1" applyFill="1" applyAlignment="1">
      <alignment horizontal="left" wrapText="1"/>
    </xf>
    <xf numFmtId="0" fontId="2" fillId="0" borderId="0" xfId="0" applyFont="1" applyFill="1" applyBorder="1" applyAlignment="1">
      <alignment wrapText="1"/>
    </xf>
    <xf numFmtId="4" fontId="2" fillId="0" borderId="0" xfId="0" applyNumberFormat="1" applyFont="1" applyFill="1" applyAlignment="1">
      <alignment horizontal="left" wrapText="1"/>
    </xf>
    <xf numFmtId="4" fontId="2" fillId="0" borderId="0" xfId="0" applyNumberFormat="1" applyFont="1" applyFill="1" applyAlignment="1">
      <alignment horizontal="right" wrapText="1"/>
    </xf>
    <xf numFmtId="4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vertical="top" wrapText="1"/>
    </xf>
    <xf numFmtId="4" fontId="2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0" fontId="6" fillId="0" borderId="0" xfId="0" applyFont="1" applyFill="1"/>
    <xf numFmtId="4" fontId="1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left" wrapText="1"/>
    </xf>
    <xf numFmtId="4" fontId="2" fillId="0" borderId="0" xfId="0" applyNumberFormat="1" applyFont="1" applyFill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4" fontId="2" fillId="0" borderId="0" xfId="0" applyNumberFormat="1" applyFont="1" applyFill="1" applyAlignment="1">
      <alignment horizontal="left" vertical="top" wrapText="1"/>
    </xf>
    <xf numFmtId="0" fontId="1" fillId="0" borderId="0" xfId="0" applyFont="1" applyFill="1" applyBorder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view="pageBreakPreview" zoomScale="74" zoomScaleNormal="115" zoomScaleSheetLayoutView="74" workbookViewId="0">
      <pane ySplit="7" topLeftCell="A8" activePane="bottomLeft" state="frozen"/>
      <selection pane="bottomLeft" activeCell="C28" sqref="C28"/>
    </sheetView>
  </sheetViews>
  <sheetFormatPr defaultColWidth="9.109375" defaultRowHeight="18" x14ac:dyDescent="0.35"/>
  <cols>
    <col min="1" max="1" width="5" style="2" bestFit="1" customWidth="1"/>
    <col min="2" max="2" width="43.109375" style="2" bestFit="1" customWidth="1"/>
    <col min="3" max="3" width="20.109375" style="2" customWidth="1"/>
    <col min="4" max="4" width="20.5546875" style="2" customWidth="1"/>
    <col min="5" max="5" width="77.33203125" style="2" customWidth="1"/>
    <col min="6" max="8" width="19.6640625" style="2" customWidth="1"/>
    <col min="9" max="16384" width="9.109375" style="2"/>
  </cols>
  <sheetData>
    <row r="1" spans="1:10" x14ac:dyDescent="0.35">
      <c r="A1" s="56" t="s">
        <v>18</v>
      </c>
      <c r="B1" s="56"/>
      <c r="C1" s="56"/>
      <c r="D1" s="56"/>
      <c r="E1" s="56"/>
      <c r="F1" s="56"/>
      <c r="G1" s="56"/>
      <c r="H1" s="56"/>
      <c r="I1" s="1"/>
      <c r="J1" s="1"/>
    </row>
    <row r="2" spans="1:10" x14ac:dyDescent="0.35">
      <c r="A2" s="58" t="s">
        <v>60</v>
      </c>
      <c r="B2" s="58"/>
      <c r="C2" s="58"/>
      <c r="D2" s="58"/>
      <c r="E2" s="58"/>
      <c r="F2" s="58"/>
      <c r="G2" s="58"/>
      <c r="H2" s="58"/>
      <c r="I2" s="1"/>
      <c r="J2" s="1"/>
    </row>
    <row r="3" spans="1:10" ht="18.600000000000001" thickBot="1" x14ac:dyDescent="0.4"/>
    <row r="4" spans="1:10" x14ac:dyDescent="0.35">
      <c r="A4" s="59" t="s">
        <v>1</v>
      </c>
      <c r="B4" s="61" t="s">
        <v>16</v>
      </c>
      <c r="C4" s="59" t="s">
        <v>15</v>
      </c>
      <c r="D4" s="69" t="s">
        <v>14</v>
      </c>
      <c r="E4" s="63" t="s">
        <v>7</v>
      </c>
      <c r="F4" s="65" t="s">
        <v>17</v>
      </c>
      <c r="G4" s="65"/>
      <c r="H4" s="66"/>
    </row>
    <row r="5" spans="1:10" ht="90" x14ac:dyDescent="0.35">
      <c r="A5" s="60"/>
      <c r="B5" s="62"/>
      <c r="C5" s="60"/>
      <c r="D5" s="70"/>
      <c r="E5" s="64"/>
      <c r="F5" s="3" t="s">
        <v>12</v>
      </c>
      <c r="G5" s="4" t="s">
        <v>9</v>
      </c>
      <c r="H5" s="5" t="s">
        <v>10</v>
      </c>
    </row>
    <row r="6" spans="1:10" ht="18.600000000000001" thickBot="1" x14ac:dyDescent="0.4">
      <c r="A6" s="6">
        <v>1</v>
      </c>
      <c r="B6" s="7">
        <v>2</v>
      </c>
      <c r="C6" s="8">
        <v>3</v>
      </c>
      <c r="D6" s="9">
        <v>4</v>
      </c>
      <c r="E6" s="10">
        <v>5</v>
      </c>
      <c r="F6" s="11">
        <v>6</v>
      </c>
      <c r="G6" s="9">
        <v>7</v>
      </c>
      <c r="H6" s="10">
        <v>8</v>
      </c>
    </row>
    <row r="7" spans="1:10" ht="18.600000000000001" thickBot="1" x14ac:dyDescent="0.4">
      <c r="A7" s="71" t="s">
        <v>0</v>
      </c>
      <c r="B7" s="72"/>
      <c r="C7" s="72"/>
      <c r="D7" s="72"/>
      <c r="E7" s="73"/>
      <c r="F7" s="12">
        <f>F8+F11</f>
        <v>15939100</v>
      </c>
      <c r="G7" s="12">
        <f>G8+G11</f>
        <v>15933621.5</v>
      </c>
      <c r="H7" s="13">
        <f>G7/F7*100</f>
        <v>99.965628548663361</v>
      </c>
    </row>
    <row r="8" spans="1:10" ht="36" x14ac:dyDescent="0.35">
      <c r="A8" s="14">
        <v>1</v>
      </c>
      <c r="B8" s="15" t="s">
        <v>6</v>
      </c>
      <c r="C8" s="16"/>
      <c r="D8" s="17"/>
      <c r="E8" s="18"/>
      <c r="F8" s="19">
        <f>F9+F10</f>
        <v>7969550</v>
      </c>
      <c r="G8" s="19">
        <f>G9+G10</f>
        <v>7964071.5</v>
      </c>
      <c r="H8" s="20">
        <f t="shared" ref="H8:H23" si="0">G8/F8*100</f>
        <v>99.931257097326693</v>
      </c>
    </row>
    <row r="9" spans="1:10" ht="108" x14ac:dyDescent="0.35">
      <c r="A9" s="14"/>
      <c r="B9" s="15"/>
      <c r="C9" s="16" t="s">
        <v>44</v>
      </c>
      <c r="D9" s="17"/>
      <c r="E9" s="18" t="s">
        <v>43</v>
      </c>
      <c r="F9" s="21">
        <v>1630150</v>
      </c>
      <c r="G9" s="21">
        <v>1630150</v>
      </c>
      <c r="H9" s="20">
        <f t="shared" si="0"/>
        <v>100</v>
      </c>
    </row>
    <row r="10" spans="1:10" ht="409.6" x14ac:dyDescent="0.35">
      <c r="A10" s="14"/>
      <c r="B10" s="15"/>
      <c r="C10" s="16" t="s">
        <v>59</v>
      </c>
      <c r="D10" s="17"/>
      <c r="E10" s="18" t="s">
        <v>58</v>
      </c>
      <c r="F10" s="21">
        <v>6339400</v>
      </c>
      <c r="G10" s="21">
        <v>6333921.5</v>
      </c>
      <c r="H10" s="20">
        <f t="shared" si="0"/>
        <v>99.913580149540977</v>
      </c>
    </row>
    <row r="11" spans="1:10" x14ac:dyDescent="0.35">
      <c r="A11" s="22">
        <v>2</v>
      </c>
      <c r="B11" s="23" t="s">
        <v>34</v>
      </c>
      <c r="C11" s="24"/>
      <c r="D11" s="25"/>
      <c r="E11" s="26"/>
      <c r="F11" s="27">
        <f>F12+F15+F16+F17+F22+F23</f>
        <v>7969550</v>
      </c>
      <c r="G11" s="27">
        <f>G12+G15+G16+G17+G22+G23</f>
        <v>7969550</v>
      </c>
      <c r="H11" s="28">
        <f t="shared" si="0"/>
        <v>100</v>
      </c>
    </row>
    <row r="12" spans="1:10" x14ac:dyDescent="0.35">
      <c r="A12" s="22">
        <v>3</v>
      </c>
      <c r="B12" s="29" t="s">
        <v>19</v>
      </c>
      <c r="C12" s="30"/>
      <c r="D12" s="31"/>
      <c r="E12" s="32"/>
      <c r="F12" s="33">
        <f>SUM(F13+F14)</f>
        <v>4222693</v>
      </c>
      <c r="G12" s="33">
        <f>SUM(G13+G14)</f>
        <v>4222693</v>
      </c>
      <c r="H12" s="34">
        <f t="shared" si="0"/>
        <v>100</v>
      </c>
    </row>
    <row r="13" spans="1:10" ht="72" x14ac:dyDescent="0.35">
      <c r="A13" s="22"/>
      <c r="B13" s="29"/>
      <c r="C13" s="35" t="s">
        <v>45</v>
      </c>
      <c r="D13" s="4"/>
      <c r="E13" s="26" t="s">
        <v>32</v>
      </c>
      <c r="F13" s="36">
        <v>620368</v>
      </c>
      <c r="G13" s="37">
        <v>620368</v>
      </c>
      <c r="H13" s="34">
        <f t="shared" si="0"/>
        <v>100</v>
      </c>
    </row>
    <row r="14" spans="1:10" ht="198" x14ac:dyDescent="0.35">
      <c r="A14" s="22"/>
      <c r="B14" s="29"/>
      <c r="C14" s="35" t="s">
        <v>46</v>
      </c>
      <c r="D14" s="4"/>
      <c r="E14" s="38" t="s">
        <v>33</v>
      </c>
      <c r="F14" s="36">
        <v>3602325</v>
      </c>
      <c r="G14" s="4">
        <v>3602325</v>
      </c>
      <c r="H14" s="34">
        <f t="shared" si="0"/>
        <v>100</v>
      </c>
    </row>
    <row r="15" spans="1:10" ht="72" x14ac:dyDescent="0.35">
      <c r="A15" s="22">
        <v>4</v>
      </c>
      <c r="B15" s="29" t="s">
        <v>20</v>
      </c>
      <c r="C15" s="35" t="s">
        <v>47</v>
      </c>
      <c r="D15" s="4"/>
      <c r="E15" s="26" t="s">
        <v>25</v>
      </c>
      <c r="F15" s="33">
        <v>474192</v>
      </c>
      <c r="G15" s="39">
        <v>474192</v>
      </c>
      <c r="H15" s="40">
        <f t="shared" si="0"/>
        <v>100</v>
      </c>
    </row>
    <row r="16" spans="1:10" ht="198" x14ac:dyDescent="0.35">
      <c r="A16" s="22">
        <v>5</v>
      </c>
      <c r="B16" s="29" t="s">
        <v>21</v>
      </c>
      <c r="C16" s="35" t="s">
        <v>46</v>
      </c>
      <c r="D16" s="4" t="s">
        <v>53</v>
      </c>
      <c r="E16" s="38" t="s">
        <v>33</v>
      </c>
      <c r="F16" s="33">
        <v>279428</v>
      </c>
      <c r="G16" s="39">
        <v>279428</v>
      </c>
      <c r="H16" s="40">
        <f t="shared" si="0"/>
        <v>100</v>
      </c>
    </row>
    <row r="17" spans="1:9" x14ac:dyDescent="0.35">
      <c r="A17" s="22">
        <v>6</v>
      </c>
      <c r="B17" s="29" t="s">
        <v>22</v>
      </c>
      <c r="C17" s="35"/>
      <c r="D17" s="4"/>
      <c r="E17" s="26"/>
      <c r="F17" s="33">
        <f>F18+F19+F20+F21</f>
        <v>1428607</v>
      </c>
      <c r="G17" s="33">
        <f>G18+G19+G20+G21</f>
        <v>1428607</v>
      </c>
      <c r="H17" s="40">
        <f t="shared" si="0"/>
        <v>100</v>
      </c>
    </row>
    <row r="18" spans="1:9" x14ac:dyDescent="0.35">
      <c r="A18" s="22"/>
      <c r="B18" s="41"/>
      <c r="C18" s="35" t="s">
        <v>48</v>
      </c>
      <c r="D18" s="4" t="s">
        <v>55</v>
      </c>
      <c r="E18" s="26" t="s">
        <v>26</v>
      </c>
      <c r="F18" s="36">
        <v>90354.22</v>
      </c>
      <c r="G18" s="42">
        <v>90354.22</v>
      </c>
      <c r="H18" s="34">
        <f t="shared" si="0"/>
        <v>100</v>
      </c>
    </row>
    <row r="19" spans="1:9" ht="36" x14ac:dyDescent="0.35">
      <c r="A19" s="22"/>
      <c r="B19" s="41"/>
      <c r="C19" s="35" t="s">
        <v>49</v>
      </c>
      <c r="D19" s="4" t="s">
        <v>54</v>
      </c>
      <c r="E19" s="26" t="s">
        <v>27</v>
      </c>
      <c r="F19" s="36">
        <v>586582.78</v>
      </c>
      <c r="G19" s="42">
        <v>586582.78</v>
      </c>
      <c r="H19" s="34">
        <f t="shared" si="0"/>
        <v>100</v>
      </c>
    </row>
    <row r="20" spans="1:9" ht="36" x14ac:dyDescent="0.35">
      <c r="A20" s="22"/>
      <c r="B20" s="41"/>
      <c r="C20" s="4" t="s">
        <v>36</v>
      </c>
      <c r="D20" s="4" t="s">
        <v>37</v>
      </c>
      <c r="E20" s="26" t="s">
        <v>28</v>
      </c>
      <c r="F20" s="36">
        <v>351670</v>
      </c>
      <c r="G20" s="42">
        <v>351670</v>
      </c>
      <c r="H20" s="34">
        <f t="shared" si="0"/>
        <v>100</v>
      </c>
    </row>
    <row r="21" spans="1:9" ht="36" x14ac:dyDescent="0.35">
      <c r="A21" s="22"/>
      <c r="B21" s="41"/>
      <c r="C21" s="4" t="s">
        <v>35</v>
      </c>
      <c r="D21" s="4" t="s">
        <v>37</v>
      </c>
      <c r="E21" s="26" t="s">
        <v>29</v>
      </c>
      <c r="F21" s="36">
        <v>400000</v>
      </c>
      <c r="G21" s="42">
        <v>400000</v>
      </c>
      <c r="H21" s="34">
        <f t="shared" si="0"/>
        <v>100</v>
      </c>
    </row>
    <row r="22" spans="1:9" ht="54" x14ac:dyDescent="0.35">
      <c r="A22" s="22">
        <v>7</v>
      </c>
      <c r="B22" s="43" t="s">
        <v>24</v>
      </c>
      <c r="C22" s="4" t="s">
        <v>52</v>
      </c>
      <c r="D22" s="4" t="s">
        <v>56</v>
      </c>
      <c r="E22" s="26" t="s">
        <v>51</v>
      </c>
      <c r="F22" s="33">
        <v>1190668</v>
      </c>
      <c r="G22" s="39">
        <v>1190668</v>
      </c>
      <c r="H22" s="34">
        <f t="shared" si="0"/>
        <v>100</v>
      </c>
    </row>
    <row r="23" spans="1:9" ht="108" x14ac:dyDescent="0.35">
      <c r="A23" s="22">
        <v>8</v>
      </c>
      <c r="B23" s="29" t="s">
        <v>23</v>
      </c>
      <c r="C23" s="35" t="s">
        <v>30</v>
      </c>
      <c r="D23" s="4" t="s">
        <v>31</v>
      </c>
      <c r="E23" s="26" t="s">
        <v>50</v>
      </c>
      <c r="F23" s="33">
        <v>373962</v>
      </c>
      <c r="G23" s="39">
        <v>373962</v>
      </c>
      <c r="H23" s="34">
        <f t="shared" si="0"/>
        <v>100</v>
      </c>
    </row>
    <row r="25" spans="1:9" x14ac:dyDescent="0.35">
      <c r="A25" s="76" t="s">
        <v>8</v>
      </c>
      <c r="B25" s="76"/>
      <c r="C25" s="76"/>
      <c r="D25" s="76"/>
      <c r="E25" s="76"/>
      <c r="F25" s="76"/>
      <c r="G25" s="76"/>
      <c r="H25" s="76"/>
    </row>
    <row r="26" spans="1:9" x14ac:dyDescent="0.35">
      <c r="A26" s="76"/>
      <c r="B26" s="76"/>
      <c r="C26" s="76"/>
      <c r="D26" s="76"/>
      <c r="E26" s="76"/>
      <c r="F26" s="76"/>
      <c r="G26" s="76"/>
      <c r="H26" s="76"/>
    </row>
    <row r="28" spans="1:9" ht="41.4" customHeight="1" x14ac:dyDescent="0.35">
      <c r="A28" s="57" t="s">
        <v>38</v>
      </c>
      <c r="B28" s="57"/>
      <c r="C28" s="44"/>
      <c r="D28" s="44"/>
      <c r="E28" s="78" t="s">
        <v>13</v>
      </c>
      <c r="F28" s="78"/>
      <c r="G28" s="77" t="s">
        <v>39</v>
      </c>
      <c r="H28" s="77"/>
      <c r="I28" s="45"/>
    </row>
    <row r="29" spans="1:9" x14ac:dyDescent="0.35">
      <c r="A29" s="46"/>
      <c r="B29" s="46"/>
      <c r="C29" s="46"/>
      <c r="D29" s="46"/>
      <c r="E29" s="67" t="s">
        <v>2</v>
      </c>
      <c r="F29" s="67"/>
      <c r="G29" s="68" t="s">
        <v>3</v>
      </c>
      <c r="H29" s="68"/>
      <c r="I29" s="45"/>
    </row>
    <row r="30" spans="1:9" x14ac:dyDescent="0.35">
      <c r="B30" s="47"/>
      <c r="C30" s="47"/>
      <c r="D30" s="47"/>
      <c r="E30" s="48" t="s">
        <v>11</v>
      </c>
      <c r="G30" s="49"/>
      <c r="H30" s="49"/>
    </row>
    <row r="32" spans="1:9" ht="56.4" customHeight="1" x14ac:dyDescent="0.35">
      <c r="A32" s="57" t="s">
        <v>57</v>
      </c>
      <c r="B32" s="57"/>
      <c r="C32" s="44"/>
      <c r="D32" s="44"/>
      <c r="E32" s="78" t="s">
        <v>13</v>
      </c>
      <c r="F32" s="78"/>
      <c r="G32" s="77" t="s">
        <v>40</v>
      </c>
      <c r="H32" s="77"/>
      <c r="I32" s="45"/>
    </row>
    <row r="33" spans="1:9" x14ac:dyDescent="0.35">
      <c r="A33" s="46"/>
      <c r="B33" s="46"/>
      <c r="C33" s="46"/>
      <c r="D33" s="46"/>
      <c r="E33" s="67" t="s">
        <v>2</v>
      </c>
      <c r="F33" s="67"/>
      <c r="G33" s="68" t="s">
        <v>3</v>
      </c>
      <c r="H33" s="68"/>
      <c r="I33" s="49"/>
    </row>
    <row r="34" spans="1:9" x14ac:dyDescent="0.35">
      <c r="A34" s="46"/>
      <c r="B34" s="46"/>
      <c r="C34" s="46"/>
      <c r="D34" s="46"/>
      <c r="E34" s="50"/>
      <c r="F34" s="50"/>
      <c r="G34" s="51"/>
      <c r="H34" s="51"/>
      <c r="I34" s="49"/>
    </row>
    <row r="35" spans="1:9" x14ac:dyDescent="0.35">
      <c r="A35" s="46"/>
      <c r="B35" s="46"/>
      <c r="C35" s="46"/>
      <c r="D35" s="46"/>
      <c r="E35" s="46"/>
      <c r="G35" s="51"/>
      <c r="H35" s="51"/>
      <c r="I35" s="49"/>
    </row>
    <row r="36" spans="1:9" s="53" customFormat="1" x14ac:dyDescent="0.35">
      <c r="A36" s="74" t="s">
        <v>4</v>
      </c>
      <c r="B36" s="74"/>
      <c r="C36" s="52"/>
      <c r="D36" s="52"/>
      <c r="E36" s="45" t="s">
        <v>41</v>
      </c>
      <c r="F36" s="45"/>
      <c r="G36" s="45"/>
    </row>
    <row r="37" spans="1:9" s="53" customFormat="1" x14ac:dyDescent="0.35">
      <c r="A37" s="75" t="s">
        <v>5</v>
      </c>
      <c r="B37" s="75"/>
      <c r="C37" s="54"/>
      <c r="D37" s="54"/>
      <c r="E37" s="51" t="s">
        <v>42</v>
      </c>
      <c r="F37" s="49"/>
      <c r="G37" s="49"/>
    </row>
    <row r="38" spans="1:9" s="53" customFormat="1" x14ac:dyDescent="0.35">
      <c r="A38" s="54"/>
    </row>
    <row r="39" spans="1:9" s="53" customFormat="1" x14ac:dyDescent="0.35"/>
    <row r="40" spans="1:9" s="53" customFormat="1" x14ac:dyDescent="0.35">
      <c r="A40" s="55"/>
    </row>
  </sheetData>
  <mergeCells count="22">
    <mergeCell ref="A36:B36"/>
    <mergeCell ref="A37:B37"/>
    <mergeCell ref="A25:H26"/>
    <mergeCell ref="G32:H32"/>
    <mergeCell ref="G33:H33"/>
    <mergeCell ref="E32:F32"/>
    <mergeCell ref="E33:F33"/>
    <mergeCell ref="A28:B28"/>
    <mergeCell ref="E28:F28"/>
    <mergeCell ref="G28:H28"/>
    <mergeCell ref="A1:H1"/>
    <mergeCell ref="A32:B32"/>
    <mergeCell ref="A2:H2"/>
    <mergeCell ref="A4:A5"/>
    <mergeCell ref="B4:B5"/>
    <mergeCell ref="E4:E5"/>
    <mergeCell ref="F4:H4"/>
    <mergeCell ref="E29:F29"/>
    <mergeCell ref="G29:H29"/>
    <mergeCell ref="C4:C5"/>
    <mergeCell ref="D4:D5"/>
    <mergeCell ref="A7:E7"/>
  </mergeCells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2025-01-14T01:36:16Z</dcterms:modified>
</cp:coreProperties>
</file>