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00\диск обмена\111\ОЛЬГА ЛАШЕНКОВА\Решение об испол.б-та 2023\"/>
    </mc:Choice>
  </mc:AlternateContent>
  <bookViews>
    <workbookView minimized="1" xWindow="0" yWindow="0" windowWidth="28800" windowHeight="12435"/>
  </bookViews>
  <sheets>
    <sheet name="2023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H11" i="2" l="1"/>
  <c r="C27" i="2"/>
  <c r="D27" i="2"/>
  <c r="E27" i="2"/>
  <c r="F27" i="2"/>
  <c r="G27" i="2"/>
  <c r="H27" i="2"/>
  <c r="I27" i="2"/>
  <c r="J27" i="2"/>
  <c r="K27" i="2"/>
  <c r="L27" i="2"/>
  <c r="B27" i="2"/>
  <c r="H12" i="2" l="1"/>
  <c r="I12" i="2" s="1"/>
  <c r="H13" i="2"/>
  <c r="I13" i="2" s="1"/>
  <c r="H14" i="2"/>
  <c r="I14" i="2" s="1"/>
  <c r="H15" i="2"/>
  <c r="I15" i="2" s="1"/>
  <c r="H16" i="2"/>
  <c r="I16" i="2" s="1"/>
  <c r="I11" i="2"/>
  <c r="F17" i="2"/>
  <c r="H17" i="2" l="1"/>
  <c r="C17" i="2"/>
  <c r="B11" i="2"/>
  <c r="G17" i="2" l="1"/>
  <c r="B12" i="2"/>
  <c r="B13" i="2"/>
  <c r="B14" i="2"/>
  <c r="B15" i="2"/>
  <c r="B16" i="2"/>
  <c r="E17" i="2"/>
  <c r="D17" i="2"/>
  <c r="I17" i="2" s="1"/>
  <c r="B17" i="2" l="1"/>
</calcChain>
</file>

<file path=xl/sharedStrings.xml><?xml version="1.0" encoding="utf-8"?>
<sst xmlns="http://schemas.openxmlformats.org/spreadsheetml/2006/main" count="41" uniqueCount="36">
  <si>
    <t>Бархатовский с/с</t>
  </si>
  <si>
    <t>Вознесенский с/с</t>
  </si>
  <si>
    <t>Маганский с/с</t>
  </si>
  <si>
    <t>Дотация на выравнивание</t>
  </si>
  <si>
    <t>Зыковский с/с</t>
  </si>
  <si>
    <t>п.Березовка</t>
  </si>
  <si>
    <t>Есаульский с/с</t>
  </si>
  <si>
    <t>ИТОГО</t>
  </si>
  <si>
    <t>за счет средств районного бюджета</t>
  </si>
  <si>
    <t>за счет средств краевого бюджета</t>
  </si>
  <si>
    <t>Всего</t>
  </si>
  <si>
    <t>Поселения</t>
  </si>
  <si>
    <t>Итого за счет местного бюджета</t>
  </si>
  <si>
    <t>(руб.)</t>
  </si>
  <si>
    <t>Иные МБТ на сбалансированность</t>
  </si>
  <si>
    <t>Иные МБТ на содержание автомобильных дорог общего пользования местного значения</t>
  </si>
  <si>
    <t>2023 год</t>
  </si>
  <si>
    <t>Иные межбюджетные трансферты бюджетам муниципальных образований для приобретения коммунального измельчителя веток.</t>
  </si>
  <si>
    <t>Иные межбюджетные трансферты, для приобретения, демонтажа, монтажа водогрейных котлов котельной в д.Киндяково</t>
  </si>
  <si>
    <t>Капитальный ремонт сетей теплоснабжения, водоснабжения и канализации Бархатовского сельсовета</t>
  </si>
  <si>
    <t>Иные межбюджетные трансферты бюджетам муниципальных образований для ликвидации пожара в целях предупреждения чрезвычайной ситуации (работа спец. техники) на несакционированной свалке</t>
  </si>
  <si>
    <t>Иные межбюджетные трансферты бюджетам муниципальных образований для проведения топографо-геодезических и кадастровых работ с целью оформления бесхозяйных объектов, объектов улично-дорожной сети, муниципальной собственности (на двенадцать объектов) на территории сельсовета.</t>
  </si>
  <si>
    <t>Иные межбюджетные трансферты, на восстановление электропроводки, заземление в сельском доме культуры п.Березовский, на подвоз воды жителям п.Верхняя Базаиха</t>
  </si>
  <si>
    <t>Иные межбюджетные трансферты, на проведение ремонта тепловых сетей к "Досуговому центру" в село Вознесенка</t>
  </si>
  <si>
    <t>Иные межбюджетные трансферты бюджетам муниципальных образований для проведения обследования жилого помещения в с. Вознесенка, ул. Пионерская, д. 30.</t>
  </si>
  <si>
    <t>Иные межбюджетные трансферты бюджетам муниципальных образований для проведения электронного аукциона на право заключения муниципального контракта по разработке проектно - сметной документации на строительство очистных сооружений производительностью 300 м. куб. в сутки в границах Вознесенского сельсовета.</t>
  </si>
  <si>
    <t xml:space="preserve">Капитальный ремонт сетей холодного водоснабжения и канализации </t>
  </si>
  <si>
    <t>Иные межбюджетные трансферты, на гашение кредиторской задолженности МУП перед ПАО "Красноярск- энергосбыт"</t>
  </si>
  <si>
    <t>Приложение 6</t>
  </si>
  <si>
    <t>к решению сессии</t>
  </si>
  <si>
    <t>Березовского районного</t>
  </si>
  <si>
    <t>Совета депутатов</t>
  </si>
  <si>
    <t>от 14.06.2024 № 39-309Р</t>
  </si>
  <si>
    <t xml:space="preserve">Распределение дотаций и иных межбюджетных трансфертов за 2023 год </t>
  </si>
  <si>
    <t>Иные МБТ на доплату работникам учреждений культуры по Указам Президента</t>
  </si>
  <si>
    <t xml:space="preserve">Распределение иных межбюджетных трансфертов за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</si>
</sst>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b/>
      <sz val="7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/>
    </xf>
    <xf numFmtId="164" fontId="1" fillId="0" borderId="1" xfId="0" applyNumberFormat="1" applyFont="1" applyBorder="1"/>
    <xf numFmtId="0" fontId="1" fillId="0" borderId="1" xfId="0" applyFont="1" applyBorder="1"/>
    <xf numFmtId="164" fontId="2" fillId="0" borderId="1" xfId="0" applyNumberFormat="1" applyFont="1" applyBorder="1"/>
    <xf numFmtId="164" fontId="2" fillId="0" borderId="1" xfId="0" applyNumberFormat="1" applyFont="1" applyFill="1" applyBorder="1"/>
    <xf numFmtId="1" fontId="2" fillId="0" borderId="8" xfId="0" applyNumberFormat="1" applyFont="1" applyFill="1" applyBorder="1"/>
    <xf numFmtId="164" fontId="1" fillId="0" borderId="0" xfId="0" applyNumberFormat="1" applyFont="1" applyBorder="1"/>
    <xf numFmtId="164" fontId="1" fillId="0" borderId="0" xfId="0" applyNumberFormat="1" applyFont="1"/>
    <xf numFmtId="0" fontId="1" fillId="0" borderId="0" xfId="0" applyFont="1" applyBorder="1"/>
    <xf numFmtId="164" fontId="2" fillId="0" borderId="0" xfId="0" applyNumberFormat="1" applyFont="1" applyBorder="1"/>
    <xf numFmtId="164" fontId="2" fillId="0" borderId="0" xfId="0" applyNumberFormat="1" applyFont="1" applyFill="1" applyBorder="1"/>
    <xf numFmtId="1" fontId="2" fillId="0" borderId="0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Fill="1" applyBorder="1"/>
    <xf numFmtId="4" fontId="1" fillId="0" borderId="1" xfId="0" applyNumberFormat="1" applyFont="1" applyFill="1" applyBorder="1"/>
    <xf numFmtId="0" fontId="1" fillId="0" borderId="0" xfId="0" applyFont="1" applyFill="1"/>
    <xf numFmtId="0" fontId="1" fillId="0" borderId="1" xfId="0" applyFont="1" applyFill="1" applyBorder="1"/>
    <xf numFmtId="0" fontId="2" fillId="0" borderId="1" xfId="0" applyFont="1" applyBorder="1"/>
    <xf numFmtId="0" fontId="2" fillId="0" borderId="0" xfId="0" applyFont="1" applyFill="1"/>
    <xf numFmtId="0" fontId="1" fillId="0" borderId="0" xfId="0" applyFont="1" applyAlignment="1">
      <alignment horizontal="right" vertical="top" wrapText="1"/>
    </xf>
    <xf numFmtId="0" fontId="2" fillId="0" borderId="9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topLeftCell="A10" zoomScale="75" zoomScaleNormal="75" workbookViewId="0">
      <selection activeCell="A21" sqref="A21:L79"/>
    </sheetView>
  </sheetViews>
  <sheetFormatPr defaultColWidth="8.85546875" defaultRowHeight="9.75" x14ac:dyDescent="0.2"/>
  <cols>
    <col min="1" max="1" width="18.5703125" style="1" customWidth="1"/>
    <col min="2" max="2" width="18.28515625" style="1" customWidth="1"/>
    <col min="3" max="3" width="15.42578125" style="1" customWidth="1"/>
    <col min="4" max="4" width="15.140625" style="1" customWidth="1"/>
    <col min="5" max="5" width="18.28515625" style="1" customWidth="1"/>
    <col min="6" max="6" width="20.28515625" style="1" customWidth="1"/>
    <col min="7" max="7" width="13.7109375" style="1" customWidth="1"/>
    <col min="8" max="8" width="15.5703125" style="1" customWidth="1"/>
    <col min="9" max="9" width="16.140625" style="1" customWidth="1"/>
    <col min="10" max="10" width="14.42578125" style="1" customWidth="1"/>
    <col min="11" max="11" width="22.7109375" style="1" customWidth="1"/>
    <col min="12" max="12" width="19.42578125" style="1" customWidth="1"/>
    <col min="13" max="16384" width="8.85546875" style="1"/>
  </cols>
  <sheetData>
    <row r="1" spans="1:12" x14ac:dyDescent="0.2">
      <c r="E1" s="2" t="s">
        <v>28</v>
      </c>
    </row>
    <row r="2" spans="1:12" x14ac:dyDescent="0.2">
      <c r="E2" s="2" t="s">
        <v>29</v>
      </c>
    </row>
    <row r="3" spans="1:12" x14ac:dyDescent="0.2">
      <c r="E3" s="2" t="s">
        <v>30</v>
      </c>
    </row>
    <row r="4" spans="1:12" x14ac:dyDescent="0.2">
      <c r="E4" s="2" t="s">
        <v>31</v>
      </c>
    </row>
    <row r="5" spans="1:12" ht="19.899999999999999" customHeight="1" x14ac:dyDescent="0.2">
      <c r="E5" s="25" t="s">
        <v>32</v>
      </c>
      <c r="F5" s="25"/>
      <c r="G5" s="25"/>
      <c r="H5" s="25"/>
      <c r="I5" s="25"/>
      <c r="J5" s="25"/>
      <c r="K5" s="25"/>
      <c r="L5" s="25"/>
    </row>
    <row r="6" spans="1:12" ht="23.45" customHeight="1" x14ac:dyDescent="0.2">
      <c r="A6" s="31" t="s">
        <v>33</v>
      </c>
      <c r="B6" s="31"/>
      <c r="C6" s="31"/>
      <c r="D6" s="31"/>
      <c r="E6" s="31"/>
      <c r="F6" s="31"/>
      <c r="G6" s="31"/>
      <c r="H6" s="31"/>
    </row>
    <row r="7" spans="1:12" x14ac:dyDescent="0.2">
      <c r="I7" s="2" t="s">
        <v>13</v>
      </c>
    </row>
    <row r="8" spans="1:12" ht="15.6" customHeight="1" x14ac:dyDescent="0.2">
      <c r="A8" s="36" t="s">
        <v>11</v>
      </c>
      <c r="B8" s="32" t="s">
        <v>16</v>
      </c>
      <c r="C8" s="32"/>
      <c r="D8" s="32"/>
      <c r="E8" s="32"/>
      <c r="F8" s="32"/>
      <c r="G8" s="32"/>
      <c r="H8" s="32"/>
      <c r="I8" s="28" t="s">
        <v>7</v>
      </c>
    </row>
    <row r="9" spans="1:12" ht="50.25" customHeight="1" x14ac:dyDescent="0.2">
      <c r="A9" s="37"/>
      <c r="B9" s="33" t="s">
        <v>3</v>
      </c>
      <c r="C9" s="34"/>
      <c r="D9" s="35"/>
      <c r="E9" s="32" t="s">
        <v>34</v>
      </c>
      <c r="F9" s="32" t="s">
        <v>14</v>
      </c>
      <c r="G9" s="28" t="s">
        <v>15</v>
      </c>
      <c r="H9" s="28" t="s">
        <v>12</v>
      </c>
      <c r="I9" s="29"/>
    </row>
    <row r="10" spans="1:12" ht="82.15" customHeight="1" x14ac:dyDescent="0.2">
      <c r="A10" s="38"/>
      <c r="B10" s="4" t="s">
        <v>10</v>
      </c>
      <c r="C10" s="5" t="s">
        <v>8</v>
      </c>
      <c r="D10" s="5" t="s">
        <v>9</v>
      </c>
      <c r="E10" s="32"/>
      <c r="F10" s="32"/>
      <c r="G10" s="30"/>
      <c r="H10" s="30"/>
      <c r="I10" s="30"/>
    </row>
    <row r="11" spans="1:12" x14ac:dyDescent="0.2">
      <c r="A11" s="6" t="s">
        <v>5</v>
      </c>
      <c r="B11" s="7">
        <f>SUM(C11:D11)</f>
        <v>2830300</v>
      </c>
      <c r="C11" s="7">
        <v>0</v>
      </c>
      <c r="D11" s="7">
        <v>2830300</v>
      </c>
      <c r="E11" s="7">
        <v>8768007</v>
      </c>
      <c r="F11" s="7">
        <v>5000000</v>
      </c>
      <c r="G11" s="7">
        <v>9588500</v>
      </c>
      <c r="H11" s="7">
        <f>C11+E11+F11+G11</f>
        <v>23356507</v>
      </c>
      <c r="I11" s="7">
        <f>H11+D11</f>
        <v>26186807</v>
      </c>
    </row>
    <row r="12" spans="1:12" x14ac:dyDescent="0.2">
      <c r="A12" s="8" t="s">
        <v>0</v>
      </c>
      <c r="B12" s="7">
        <f t="shared" ref="B12:B16" si="0">SUM(C12:D12)</f>
        <v>5355430</v>
      </c>
      <c r="C12" s="7">
        <v>3671730</v>
      </c>
      <c r="D12" s="7">
        <v>1683700</v>
      </c>
      <c r="E12" s="7">
        <v>2574962</v>
      </c>
      <c r="F12" s="7">
        <v>2299100</v>
      </c>
      <c r="G12" s="7">
        <v>2306920</v>
      </c>
      <c r="H12" s="7">
        <f t="shared" ref="H12:H16" si="1">C12+E12+F12+G12</f>
        <v>10852712</v>
      </c>
      <c r="I12" s="7">
        <f t="shared" ref="I12:I16" si="2">H12+D12</f>
        <v>12536412</v>
      </c>
    </row>
    <row r="13" spans="1:12" x14ac:dyDescent="0.2">
      <c r="A13" s="8" t="s">
        <v>1</v>
      </c>
      <c r="B13" s="7">
        <f t="shared" si="0"/>
        <v>2488966</v>
      </c>
      <c r="C13" s="7">
        <v>1745366</v>
      </c>
      <c r="D13" s="7">
        <v>743600</v>
      </c>
      <c r="E13" s="7">
        <v>653003</v>
      </c>
      <c r="F13" s="7">
        <v>2900000</v>
      </c>
      <c r="G13" s="7">
        <v>1909950</v>
      </c>
      <c r="H13" s="7">
        <f t="shared" si="1"/>
        <v>7208319</v>
      </c>
      <c r="I13" s="7">
        <f t="shared" si="2"/>
        <v>7951919</v>
      </c>
    </row>
    <row r="14" spans="1:12" x14ac:dyDescent="0.2">
      <c r="A14" s="8" t="s">
        <v>6</v>
      </c>
      <c r="B14" s="7">
        <f t="shared" si="0"/>
        <v>4273510</v>
      </c>
      <c r="C14" s="7">
        <v>3115710</v>
      </c>
      <c r="D14" s="7">
        <v>1157800</v>
      </c>
      <c r="E14" s="7">
        <v>2069786</v>
      </c>
      <c r="F14" s="7">
        <v>0</v>
      </c>
      <c r="G14" s="7">
        <v>2374810</v>
      </c>
      <c r="H14" s="7">
        <f t="shared" si="1"/>
        <v>7560306</v>
      </c>
      <c r="I14" s="7">
        <f t="shared" si="2"/>
        <v>8718106</v>
      </c>
    </row>
    <row r="15" spans="1:12" x14ac:dyDescent="0.2">
      <c r="A15" s="8" t="s">
        <v>4</v>
      </c>
      <c r="B15" s="7">
        <f t="shared" si="0"/>
        <v>3534100</v>
      </c>
      <c r="C15" s="7">
        <v>0</v>
      </c>
      <c r="D15" s="7">
        <v>3534100</v>
      </c>
      <c r="E15" s="7">
        <v>1326649</v>
      </c>
      <c r="F15" s="7">
        <v>0</v>
      </c>
      <c r="G15" s="7">
        <v>3068130</v>
      </c>
      <c r="H15" s="7">
        <f t="shared" si="1"/>
        <v>4394779</v>
      </c>
      <c r="I15" s="7">
        <f t="shared" si="2"/>
        <v>7928879</v>
      </c>
    </row>
    <row r="16" spans="1:12" x14ac:dyDescent="0.2">
      <c r="A16" s="8" t="s">
        <v>2</v>
      </c>
      <c r="B16" s="7">
        <f t="shared" si="0"/>
        <v>5166194</v>
      </c>
      <c r="C16" s="7">
        <v>3641194</v>
      </c>
      <c r="D16" s="7">
        <v>1525000</v>
      </c>
      <c r="E16" s="7">
        <v>1620702</v>
      </c>
      <c r="F16" s="7">
        <v>2000000</v>
      </c>
      <c r="G16" s="7">
        <v>1835280</v>
      </c>
      <c r="H16" s="7">
        <f t="shared" si="1"/>
        <v>9097176</v>
      </c>
      <c r="I16" s="7">
        <f t="shared" si="2"/>
        <v>10622176</v>
      </c>
    </row>
    <row r="17" spans="1:14" x14ac:dyDescent="0.2">
      <c r="A17" s="8"/>
      <c r="B17" s="9">
        <f t="shared" ref="B17:E17" si="3">SUM(B11:B16)</f>
        <v>23648500</v>
      </c>
      <c r="C17" s="10">
        <f>SUM(C11:C16)</f>
        <v>12174000</v>
      </c>
      <c r="D17" s="10">
        <f t="shared" si="3"/>
        <v>11474500</v>
      </c>
      <c r="E17" s="10">
        <f t="shared" si="3"/>
        <v>17013109</v>
      </c>
      <c r="F17" s="10">
        <f>SUM(F11:F16)</f>
        <v>12199100</v>
      </c>
      <c r="G17" s="10">
        <f>SUM(G11:G16)</f>
        <v>21083590</v>
      </c>
      <c r="H17" s="9">
        <f>SUM(H11:H16)</f>
        <v>62469799</v>
      </c>
      <c r="I17" s="9">
        <f>H17+D17</f>
        <v>73944299</v>
      </c>
      <c r="J17" s="11"/>
      <c r="K17" s="12"/>
      <c r="L17" s="13"/>
    </row>
    <row r="18" spans="1:14" x14ac:dyDescent="0.2">
      <c r="A18" s="14"/>
      <c r="B18" s="15"/>
      <c r="C18" s="16"/>
      <c r="D18" s="16"/>
      <c r="E18" s="16"/>
      <c r="F18" s="16"/>
      <c r="G18" s="16"/>
      <c r="H18" s="15"/>
      <c r="I18" s="15"/>
      <c r="J18" s="17"/>
      <c r="K18" s="14"/>
    </row>
    <row r="19" spans="1:14" x14ac:dyDescent="0.2">
      <c r="A19" s="14"/>
      <c r="B19" s="15"/>
      <c r="C19" s="16"/>
      <c r="D19" s="16"/>
      <c r="E19" s="16"/>
      <c r="F19" s="16"/>
      <c r="G19" s="16"/>
      <c r="H19" s="15"/>
      <c r="I19" s="15"/>
      <c r="J19" s="17"/>
      <c r="K19" s="14"/>
    </row>
    <row r="20" spans="1:14" x14ac:dyDescent="0.2">
      <c r="B20" s="13"/>
      <c r="C20" s="13"/>
      <c r="D20" s="13"/>
      <c r="E20" s="13"/>
      <c r="F20" s="13"/>
      <c r="G20" s="13"/>
      <c r="H20" s="13"/>
      <c r="I20" s="13"/>
    </row>
    <row r="21" spans="1:14" x14ac:dyDescent="0.2">
      <c r="A21" s="26" t="s">
        <v>35</v>
      </c>
      <c r="B21" s="26"/>
      <c r="C21" s="26"/>
      <c r="D21" s="26"/>
      <c r="E21" s="26"/>
      <c r="F21" s="26"/>
      <c r="G21" s="26"/>
      <c r="H21" s="26"/>
      <c r="I21" s="27"/>
      <c r="J21" s="27"/>
      <c r="K21" s="27"/>
      <c r="L21" s="27"/>
    </row>
    <row r="22" spans="1:14" ht="340.9" customHeight="1" x14ac:dyDescent="0.2">
      <c r="A22" s="8"/>
      <c r="B22" s="18" t="s">
        <v>17</v>
      </c>
      <c r="C22" s="18" t="s">
        <v>18</v>
      </c>
      <c r="D22" s="18" t="s">
        <v>19</v>
      </c>
      <c r="E22" s="18" t="s">
        <v>20</v>
      </c>
      <c r="F22" s="18" t="s">
        <v>21</v>
      </c>
      <c r="G22" s="18" t="s">
        <v>22</v>
      </c>
      <c r="H22" s="18" t="s">
        <v>23</v>
      </c>
      <c r="I22" s="18" t="s">
        <v>27</v>
      </c>
      <c r="J22" s="18" t="s">
        <v>24</v>
      </c>
      <c r="K22" s="18" t="s">
        <v>25</v>
      </c>
      <c r="L22" s="18" t="s">
        <v>26</v>
      </c>
    </row>
    <row r="23" spans="1:14" x14ac:dyDescent="0.2">
      <c r="A23" s="8" t="s">
        <v>0</v>
      </c>
      <c r="B23" s="7">
        <v>200000</v>
      </c>
      <c r="C23" s="7">
        <v>1500000</v>
      </c>
      <c r="D23" s="7">
        <v>585230</v>
      </c>
      <c r="E23" s="7"/>
      <c r="F23" s="7"/>
      <c r="G23" s="7"/>
      <c r="H23" s="7"/>
      <c r="I23" s="7"/>
      <c r="J23" s="8"/>
      <c r="K23" s="8"/>
      <c r="L23" s="8"/>
    </row>
    <row r="24" spans="1:14" x14ac:dyDescent="0.2">
      <c r="A24" s="8" t="s">
        <v>1</v>
      </c>
      <c r="B24" s="7"/>
      <c r="C24" s="19"/>
      <c r="D24" s="19"/>
      <c r="E24" s="19"/>
      <c r="F24" s="19">
        <v>200000</v>
      </c>
      <c r="G24" s="19"/>
      <c r="H24" s="19">
        <v>2750120</v>
      </c>
      <c r="I24" s="19">
        <v>1600000</v>
      </c>
      <c r="J24" s="20">
        <v>86400</v>
      </c>
      <c r="K24" s="20">
        <v>2115320</v>
      </c>
      <c r="L24" s="20">
        <v>282085.67</v>
      </c>
      <c r="M24" s="21"/>
      <c r="N24" s="21"/>
    </row>
    <row r="25" spans="1:14" x14ac:dyDescent="0.2">
      <c r="A25" s="8" t="s">
        <v>6</v>
      </c>
      <c r="B25" s="7"/>
      <c r="C25" s="19"/>
      <c r="D25" s="19"/>
      <c r="E25" s="19">
        <v>196000</v>
      </c>
      <c r="F25" s="19"/>
      <c r="G25" s="19"/>
      <c r="H25" s="19"/>
      <c r="I25" s="19">
        <v>1389000</v>
      </c>
      <c r="J25" s="22"/>
      <c r="K25" s="22"/>
      <c r="L25" s="20"/>
      <c r="M25" s="21"/>
      <c r="N25" s="21"/>
    </row>
    <row r="26" spans="1:14" x14ac:dyDescent="0.2">
      <c r="A26" s="8" t="s">
        <v>2</v>
      </c>
      <c r="B26" s="7"/>
      <c r="C26" s="19"/>
      <c r="D26" s="19"/>
      <c r="E26" s="19"/>
      <c r="F26" s="19"/>
      <c r="G26" s="19">
        <v>602523</v>
      </c>
      <c r="H26" s="19"/>
      <c r="I26" s="19"/>
      <c r="J26" s="22"/>
      <c r="K26" s="22"/>
      <c r="L26" s="20">
        <v>1351000.97</v>
      </c>
      <c r="M26" s="21"/>
      <c r="N26" s="21"/>
    </row>
    <row r="27" spans="1:14" s="3" customFormat="1" ht="9" x14ac:dyDescent="0.15">
      <c r="A27" s="23" t="s">
        <v>7</v>
      </c>
      <c r="B27" s="10">
        <f>SUM(B23:B26)</f>
        <v>200000</v>
      </c>
      <c r="C27" s="10">
        <f t="shared" ref="C27:L27" si="4">SUM(C23:C26)</f>
        <v>1500000</v>
      </c>
      <c r="D27" s="10">
        <f t="shared" si="4"/>
        <v>585230</v>
      </c>
      <c r="E27" s="10">
        <f t="shared" si="4"/>
        <v>196000</v>
      </c>
      <c r="F27" s="10">
        <f t="shared" si="4"/>
        <v>200000</v>
      </c>
      <c r="G27" s="10">
        <f t="shared" si="4"/>
        <v>602523</v>
      </c>
      <c r="H27" s="10">
        <f t="shared" si="4"/>
        <v>2750120</v>
      </c>
      <c r="I27" s="10">
        <f t="shared" si="4"/>
        <v>2989000</v>
      </c>
      <c r="J27" s="10">
        <f t="shared" si="4"/>
        <v>86400</v>
      </c>
      <c r="K27" s="10">
        <f t="shared" si="4"/>
        <v>2115320</v>
      </c>
      <c r="L27" s="10">
        <f t="shared" si="4"/>
        <v>1633086.64</v>
      </c>
      <c r="M27" s="24"/>
      <c r="N27" s="24"/>
    </row>
    <row r="28" spans="1:14" x14ac:dyDescent="0.2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x14ac:dyDescent="0.2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</sheetData>
  <mergeCells count="10">
    <mergeCell ref="A21:L21"/>
    <mergeCell ref="I8:I10"/>
    <mergeCell ref="A6:H6"/>
    <mergeCell ref="B8:H8"/>
    <mergeCell ref="B9:D9"/>
    <mergeCell ref="E9:E10"/>
    <mergeCell ref="H9:H10"/>
    <mergeCell ref="A8:A10"/>
    <mergeCell ref="F9:F10"/>
    <mergeCell ref="G9:G10"/>
  </mergeCells>
  <pageMargins left="0.9055118110236221" right="0.70866141732283472" top="0.35433070866141736" bottom="0.35433070866141736" header="0.31496062992125984" footer="0.31496062992125984"/>
  <pageSetup paperSize="9" scale="3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Лист3</vt:lpstr>
    </vt:vector>
  </TitlesOfParts>
  <Company>Финансовое управление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chelak_v</dc:creator>
  <cp:lastModifiedBy>user</cp:lastModifiedBy>
  <cp:lastPrinted>2024-06-06T08:10:46Z</cp:lastPrinted>
  <dcterms:created xsi:type="dcterms:W3CDTF">2016-11-01T01:26:22Z</dcterms:created>
  <dcterms:modified xsi:type="dcterms:W3CDTF">2024-06-19T02:03:33Z</dcterms:modified>
</cp:coreProperties>
</file>