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диск обмена\111\А Н Н А\решение и прилож.б-та 2024-2026\ПРИЛОЖЕНИЯ К БЮДЖЕТУ\"/>
    </mc:Choice>
  </mc:AlternateContent>
  <bookViews>
    <workbookView xWindow="0" yWindow="0" windowWidth="28800" windowHeight="12435"/>
  </bookViews>
  <sheets>
    <sheet name="Первоначальны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B21" i="2" l="1"/>
  <c r="H7" i="2" l="1"/>
  <c r="I7" i="2" s="1"/>
  <c r="B7" i="2"/>
  <c r="B13" i="2"/>
  <c r="G13" i="2" l="1"/>
  <c r="H12" i="2"/>
  <c r="H11" i="2"/>
  <c r="H10" i="2"/>
  <c r="H9" i="2"/>
  <c r="H8" i="2"/>
  <c r="H13" i="2" l="1"/>
  <c r="G40" i="2" l="1"/>
  <c r="H34" i="2"/>
  <c r="C13" i="2" l="1"/>
  <c r="D13" i="2" l="1"/>
  <c r="I34" i="2" l="1"/>
  <c r="D27" i="2"/>
  <c r="H35" i="2" l="1"/>
  <c r="H36" i="2"/>
  <c r="I36" i="2" s="1"/>
  <c r="H37" i="2"/>
  <c r="I37" i="2" s="1"/>
  <c r="H38" i="2"/>
  <c r="I38" i="2" s="1"/>
  <c r="H39" i="2"/>
  <c r="I39" i="2" s="1"/>
  <c r="H22" i="2"/>
  <c r="I22" i="2" s="1"/>
  <c r="H23" i="2"/>
  <c r="I23" i="2" s="1"/>
  <c r="H24" i="2"/>
  <c r="I24" i="2" s="1"/>
  <c r="H25" i="2"/>
  <c r="I25" i="2" s="1"/>
  <c r="H26" i="2"/>
  <c r="I26" i="2" s="1"/>
  <c r="H21" i="2"/>
  <c r="I21" i="2" s="1"/>
  <c r="I9" i="2"/>
  <c r="I10" i="2"/>
  <c r="I11" i="2"/>
  <c r="G27" i="2"/>
  <c r="F40" i="2"/>
  <c r="F27" i="2"/>
  <c r="F13" i="2"/>
  <c r="E40" i="2"/>
  <c r="D40" i="2"/>
  <c r="C40" i="2"/>
  <c r="B39" i="2"/>
  <c r="B38" i="2"/>
  <c r="B37" i="2"/>
  <c r="B36" i="2"/>
  <c r="B35" i="2"/>
  <c r="B34" i="2"/>
  <c r="E27" i="2"/>
  <c r="C27" i="2"/>
  <c r="B26" i="2"/>
  <c r="B25" i="2"/>
  <c r="B24" i="2"/>
  <c r="B23" i="2"/>
  <c r="B22" i="2"/>
  <c r="B8" i="2"/>
  <c r="B9" i="2"/>
  <c r="B10" i="2"/>
  <c r="B11" i="2"/>
  <c r="B12" i="2"/>
  <c r="E13" i="2"/>
  <c r="I8" i="2" l="1"/>
  <c r="I13" i="2"/>
  <c r="I35" i="2"/>
  <c r="H40" i="2"/>
  <c r="I40" i="2" s="1"/>
  <c r="I12" i="2"/>
  <c r="B40" i="2"/>
  <c r="B27" i="2"/>
  <c r="H27" i="2"/>
  <c r="I27" i="2" s="1"/>
</calcChain>
</file>

<file path=xl/sharedStrings.xml><?xml version="1.0" encoding="utf-8"?>
<sst xmlns="http://schemas.openxmlformats.org/spreadsheetml/2006/main" count="58" uniqueCount="25">
  <si>
    <t>Бархатовский с/с</t>
  </si>
  <si>
    <t>Вознесенский с/с</t>
  </si>
  <si>
    <t>Маганский с/с</t>
  </si>
  <si>
    <t>Зыковский с/с</t>
  </si>
  <si>
    <t>п.Березовка</t>
  </si>
  <si>
    <t>Есаульский с/с</t>
  </si>
  <si>
    <t>Прочие МБТ на доплату работникам учреждений культуры  по Указам Президента</t>
  </si>
  <si>
    <t>ИТОГО</t>
  </si>
  <si>
    <t>за счет средств районного бюджета</t>
  </si>
  <si>
    <t>за счет средств краевого бюджета</t>
  </si>
  <si>
    <t>Всего</t>
  </si>
  <si>
    <t>Поселения</t>
  </si>
  <si>
    <t>Прочие МБТ на сбалансированность</t>
  </si>
  <si>
    <t>2024 год</t>
  </si>
  <si>
    <t>Итого за счет местного бюджета</t>
  </si>
  <si>
    <t>Прочие МБТ на содержание автомобильных дорог общего пользования местного значения</t>
  </si>
  <si>
    <t xml:space="preserve">Распределение дотаций и прочих МБТ на 2025 год </t>
  </si>
  <si>
    <t>2025 год</t>
  </si>
  <si>
    <t>(руб)</t>
  </si>
  <si>
    <t xml:space="preserve">Распределение дотаций и прочих  МБТ на 2024 год </t>
  </si>
  <si>
    <t xml:space="preserve">Распределение дотаций и прочих МБТ на 2026 год </t>
  </si>
  <si>
    <t>2026 год</t>
  </si>
  <si>
    <t>руб.</t>
  </si>
  <si>
    <t>Дотация на выравнивание бюджетной обеспеченности муниципальных образований района</t>
  </si>
  <si>
    <t>Приложение № 6                                                                                                                                                                                                             к решению Березовского                                                                                                                                                                                                 районного Совета депутатов                                                                                                                                                                                            от ______2023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</si>
</sst>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/>
    </xf>
    <xf numFmtId="0" fontId="1" fillId="0" borderId="1" xfId="0" applyFont="1" applyBorder="1"/>
    <xf numFmtId="0" fontId="2" fillId="0" borderId="8" xfId="0" applyFont="1" applyFill="1" applyBorder="1"/>
    <xf numFmtId="0" fontId="1" fillId="0" borderId="0" xfId="0" applyFont="1" applyBorder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/>
    <xf numFmtId="0" fontId="1" fillId="0" borderId="0" xfId="0" applyFont="1" applyAlignment="1">
      <alignment horizontal="right"/>
    </xf>
    <xf numFmtId="165" fontId="2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H5" sqref="H5:H6"/>
    </sheetView>
  </sheetViews>
  <sheetFormatPr defaultColWidth="8.85546875" defaultRowHeight="15.75" x14ac:dyDescent="0.25"/>
  <cols>
    <col min="1" max="1" width="18.5703125" style="1" customWidth="1"/>
    <col min="2" max="2" width="17.7109375" style="1" customWidth="1"/>
    <col min="3" max="3" width="14" style="1" customWidth="1"/>
    <col min="4" max="4" width="15" style="1" customWidth="1"/>
    <col min="5" max="5" width="14.7109375" style="1" customWidth="1"/>
    <col min="6" max="6" width="14.28515625" style="1" customWidth="1"/>
    <col min="7" max="7" width="15.28515625" style="1" customWidth="1"/>
    <col min="8" max="8" width="17.28515625" style="1" customWidth="1"/>
    <col min="9" max="9" width="15" style="1" customWidth="1"/>
    <col min="10" max="10" width="13" style="1" customWidth="1"/>
    <col min="11" max="16384" width="8.85546875" style="1"/>
  </cols>
  <sheetData>
    <row r="1" spans="1:11" ht="67.900000000000006" customHeight="1" x14ac:dyDescent="0.25">
      <c r="G1" s="28" t="s">
        <v>24</v>
      </c>
      <c r="H1" s="28"/>
      <c r="I1" s="28"/>
    </row>
    <row r="2" spans="1:11" ht="27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</row>
    <row r="3" spans="1:11" x14ac:dyDescent="0.25">
      <c r="I3" s="10" t="s">
        <v>22</v>
      </c>
    </row>
    <row r="4" spans="1:11" ht="15.6" customHeight="1" x14ac:dyDescent="0.25">
      <c r="A4" s="15" t="s">
        <v>11</v>
      </c>
      <c r="B4" s="21" t="s">
        <v>13</v>
      </c>
      <c r="C4" s="21"/>
      <c r="D4" s="21"/>
      <c r="E4" s="21"/>
      <c r="F4" s="21"/>
      <c r="G4" s="21"/>
      <c r="H4" s="21"/>
      <c r="I4" s="25" t="s">
        <v>7</v>
      </c>
    </row>
    <row r="5" spans="1:11" ht="55.15" customHeight="1" x14ac:dyDescent="0.25">
      <c r="A5" s="16"/>
      <c r="B5" s="22" t="s">
        <v>23</v>
      </c>
      <c r="C5" s="23"/>
      <c r="D5" s="24"/>
      <c r="E5" s="18" t="s">
        <v>6</v>
      </c>
      <c r="F5" s="18" t="s">
        <v>12</v>
      </c>
      <c r="G5" s="18" t="s">
        <v>15</v>
      </c>
      <c r="H5" s="18" t="s">
        <v>14</v>
      </c>
      <c r="I5" s="26"/>
    </row>
    <row r="6" spans="1:11" ht="127.9" customHeight="1" x14ac:dyDescent="0.25">
      <c r="A6" s="17"/>
      <c r="B6" s="7" t="s">
        <v>10</v>
      </c>
      <c r="C6" s="8" t="s">
        <v>8</v>
      </c>
      <c r="D6" s="8" t="s">
        <v>9</v>
      </c>
      <c r="E6" s="19"/>
      <c r="F6" s="19"/>
      <c r="G6" s="19"/>
      <c r="H6" s="19"/>
      <c r="I6" s="27"/>
    </row>
    <row r="7" spans="1:11" x14ac:dyDescent="0.25">
      <c r="A7" s="2" t="s">
        <v>4</v>
      </c>
      <c r="B7" s="9">
        <f>SUM(C7:D7)</f>
        <v>3120600</v>
      </c>
      <c r="C7" s="9">
        <v>0</v>
      </c>
      <c r="D7" s="9">
        <v>3120600</v>
      </c>
      <c r="E7" s="9">
        <v>10463351</v>
      </c>
      <c r="F7" s="9">
        <v>0</v>
      </c>
      <c r="G7" s="9">
        <v>12253310</v>
      </c>
      <c r="H7" s="9">
        <f>C7+E7+F7+G7</f>
        <v>22716661</v>
      </c>
      <c r="I7" s="9">
        <f>H7+D7</f>
        <v>25837261</v>
      </c>
    </row>
    <row r="8" spans="1:11" x14ac:dyDescent="0.25">
      <c r="A8" s="3" t="s">
        <v>0</v>
      </c>
      <c r="B8" s="9">
        <f t="shared" ref="B8:B12" si="0">SUM(C8:D8)</f>
        <v>5027152</v>
      </c>
      <c r="C8" s="9">
        <v>3581252</v>
      </c>
      <c r="D8" s="9">
        <v>1445900</v>
      </c>
      <c r="E8" s="9">
        <v>2968251</v>
      </c>
      <c r="F8" s="9">
        <v>4500000</v>
      </c>
      <c r="G8" s="9">
        <v>2948050</v>
      </c>
      <c r="H8" s="9">
        <f t="shared" ref="H8:H12" si="1">C8+E8+F8+G8</f>
        <v>13997553</v>
      </c>
      <c r="I8" s="9">
        <f t="shared" ref="I8:I13" si="2">H8+D8</f>
        <v>15443453</v>
      </c>
    </row>
    <row r="9" spans="1:11" x14ac:dyDescent="0.25">
      <c r="A9" s="3" t="s">
        <v>1</v>
      </c>
      <c r="B9" s="9">
        <f t="shared" si="0"/>
        <v>3220912</v>
      </c>
      <c r="C9" s="9">
        <v>2286912</v>
      </c>
      <c r="D9" s="9">
        <v>934000</v>
      </c>
      <c r="E9" s="9">
        <v>794978</v>
      </c>
      <c r="F9" s="9">
        <v>2200000</v>
      </c>
      <c r="G9" s="9">
        <v>2440750</v>
      </c>
      <c r="H9" s="9">
        <f t="shared" si="1"/>
        <v>7722640</v>
      </c>
      <c r="I9" s="9">
        <f t="shared" si="2"/>
        <v>8656640</v>
      </c>
    </row>
    <row r="10" spans="1:11" x14ac:dyDescent="0.25">
      <c r="A10" s="3" t="s">
        <v>5</v>
      </c>
      <c r="B10" s="9">
        <f t="shared" si="0"/>
        <v>3919544</v>
      </c>
      <c r="C10" s="9">
        <v>2792244</v>
      </c>
      <c r="D10" s="9">
        <v>1127300</v>
      </c>
      <c r="E10" s="9">
        <v>2594033</v>
      </c>
      <c r="F10" s="9">
        <v>0</v>
      </c>
      <c r="G10" s="9">
        <v>3034810</v>
      </c>
      <c r="H10" s="9">
        <f t="shared" si="1"/>
        <v>8421087</v>
      </c>
      <c r="I10" s="9">
        <f t="shared" si="2"/>
        <v>9548387</v>
      </c>
    </row>
    <row r="11" spans="1:11" x14ac:dyDescent="0.25">
      <c r="A11" s="3" t="s">
        <v>3</v>
      </c>
      <c r="B11" s="9">
        <f t="shared" si="0"/>
        <v>3683900</v>
      </c>
      <c r="C11" s="9">
        <v>0</v>
      </c>
      <c r="D11" s="9">
        <v>3683900</v>
      </c>
      <c r="E11" s="9">
        <v>1568008</v>
      </c>
      <c r="F11" s="9">
        <v>0</v>
      </c>
      <c r="G11" s="9">
        <v>3920820</v>
      </c>
      <c r="H11" s="9">
        <f t="shared" si="1"/>
        <v>5488828</v>
      </c>
      <c r="I11" s="9">
        <f t="shared" si="2"/>
        <v>9172728</v>
      </c>
    </row>
    <row r="12" spans="1:11" x14ac:dyDescent="0.25">
      <c r="A12" s="3" t="s">
        <v>2</v>
      </c>
      <c r="B12" s="9">
        <f t="shared" si="0"/>
        <v>5795892</v>
      </c>
      <c r="C12" s="9">
        <v>4121592</v>
      </c>
      <c r="D12" s="9">
        <v>1674300</v>
      </c>
      <c r="E12" s="9">
        <v>1804618</v>
      </c>
      <c r="F12" s="9">
        <v>4700000</v>
      </c>
      <c r="G12" s="9">
        <v>2345330</v>
      </c>
      <c r="H12" s="9">
        <f t="shared" si="1"/>
        <v>12971540</v>
      </c>
      <c r="I12" s="9">
        <f t="shared" si="2"/>
        <v>14645840</v>
      </c>
    </row>
    <row r="13" spans="1:11" x14ac:dyDescent="0.25">
      <c r="A13" s="3"/>
      <c r="B13" s="11">
        <f>SUM(B7:B12)</f>
        <v>24768000</v>
      </c>
      <c r="C13" s="11">
        <f>SUM(C7:C12)</f>
        <v>12782000</v>
      </c>
      <c r="D13" s="11">
        <f>SUM(D7:D12)</f>
        <v>11986000</v>
      </c>
      <c r="E13" s="11">
        <f t="shared" ref="E13:F13" si="3">SUM(E7:E12)</f>
        <v>20193239</v>
      </c>
      <c r="F13" s="11">
        <f t="shared" si="3"/>
        <v>11400000</v>
      </c>
      <c r="G13" s="11">
        <f>SUM(G7:G12)</f>
        <v>26943070</v>
      </c>
      <c r="H13" s="11">
        <f>SUM(H7:H12)</f>
        <v>71318309</v>
      </c>
      <c r="I13" s="11">
        <f t="shared" si="2"/>
        <v>83304309</v>
      </c>
      <c r="J13" s="4"/>
      <c r="K13" s="5"/>
    </row>
    <row r="14" spans="1:11" x14ac:dyDescent="0.25">
      <c r="I14" s="6"/>
    </row>
    <row r="16" spans="1:11" x14ac:dyDescent="0.25">
      <c r="A16" s="20" t="s">
        <v>16</v>
      </c>
      <c r="B16" s="20"/>
      <c r="C16" s="20"/>
      <c r="D16" s="20"/>
      <c r="E16" s="20"/>
      <c r="F16" s="20"/>
      <c r="G16" s="20"/>
      <c r="H16" s="20"/>
    </row>
    <row r="17" spans="1:9" x14ac:dyDescent="0.25">
      <c r="H17" s="1" t="s">
        <v>18</v>
      </c>
    </row>
    <row r="18" spans="1:9" ht="15.6" customHeight="1" x14ac:dyDescent="0.25">
      <c r="A18" s="15" t="s">
        <v>11</v>
      </c>
      <c r="B18" s="21" t="s">
        <v>17</v>
      </c>
      <c r="C18" s="21"/>
      <c r="D18" s="21"/>
      <c r="E18" s="21"/>
      <c r="F18" s="21"/>
      <c r="G18" s="21"/>
      <c r="H18" s="21"/>
      <c r="I18" s="25" t="s">
        <v>7</v>
      </c>
    </row>
    <row r="19" spans="1:9" ht="45" customHeight="1" x14ac:dyDescent="0.25">
      <c r="A19" s="16"/>
      <c r="B19" s="22" t="s">
        <v>23</v>
      </c>
      <c r="C19" s="23"/>
      <c r="D19" s="24"/>
      <c r="E19" s="18" t="s">
        <v>6</v>
      </c>
      <c r="F19" s="18" t="s">
        <v>12</v>
      </c>
      <c r="G19" s="18" t="s">
        <v>15</v>
      </c>
      <c r="H19" s="18" t="s">
        <v>14</v>
      </c>
      <c r="I19" s="26"/>
    </row>
    <row r="20" spans="1:9" ht="127.9" customHeight="1" x14ac:dyDescent="0.25">
      <c r="A20" s="17"/>
      <c r="B20" s="7" t="s">
        <v>10</v>
      </c>
      <c r="C20" s="8" t="s">
        <v>8</v>
      </c>
      <c r="D20" s="8" t="s">
        <v>9</v>
      </c>
      <c r="E20" s="19"/>
      <c r="F20" s="19"/>
      <c r="G20" s="19"/>
      <c r="H20" s="19"/>
      <c r="I20" s="27"/>
    </row>
    <row r="21" spans="1:9" x14ac:dyDescent="0.25">
      <c r="A21" s="2" t="s">
        <v>4</v>
      </c>
      <c r="B21" s="9">
        <f>SUM(C21:D21)</f>
        <v>2496500</v>
      </c>
      <c r="C21" s="9">
        <v>0</v>
      </c>
      <c r="D21" s="9">
        <v>2496500</v>
      </c>
      <c r="E21" s="9">
        <v>10463351</v>
      </c>
      <c r="F21" s="9">
        <v>0</v>
      </c>
      <c r="G21" s="9">
        <v>12253310</v>
      </c>
      <c r="H21" s="9">
        <f>C21+E21+F21+G21</f>
        <v>22716661</v>
      </c>
      <c r="I21" s="9">
        <f>H21+D21</f>
        <v>25213161</v>
      </c>
    </row>
    <row r="22" spans="1:9" x14ac:dyDescent="0.25">
      <c r="A22" s="3" t="s">
        <v>0</v>
      </c>
      <c r="B22" s="9">
        <f t="shared" ref="B22:B26" si="4">SUM(C22:D22)</f>
        <v>4737952</v>
      </c>
      <c r="C22" s="9">
        <v>3581252</v>
      </c>
      <c r="D22" s="9">
        <v>1156700</v>
      </c>
      <c r="E22" s="9">
        <v>2968251</v>
      </c>
      <c r="F22" s="9">
        <v>4500000</v>
      </c>
      <c r="G22" s="9">
        <v>2948050</v>
      </c>
      <c r="H22" s="9">
        <f t="shared" ref="H22:H26" si="5">C22+E22+F22+G22</f>
        <v>13997553</v>
      </c>
      <c r="I22" s="9">
        <f t="shared" ref="I22:I27" si="6">H22+D22</f>
        <v>15154253</v>
      </c>
    </row>
    <row r="23" spans="1:9" x14ac:dyDescent="0.25">
      <c r="A23" s="3" t="s">
        <v>1</v>
      </c>
      <c r="B23" s="9">
        <f t="shared" si="4"/>
        <v>3034112</v>
      </c>
      <c r="C23" s="9">
        <v>2286912</v>
      </c>
      <c r="D23" s="9">
        <v>747200</v>
      </c>
      <c r="E23" s="9">
        <v>794978</v>
      </c>
      <c r="F23" s="9">
        <v>2200000</v>
      </c>
      <c r="G23" s="9">
        <v>2440750</v>
      </c>
      <c r="H23" s="9">
        <f t="shared" si="5"/>
        <v>7722640</v>
      </c>
      <c r="I23" s="9">
        <f t="shared" si="6"/>
        <v>8469840</v>
      </c>
    </row>
    <row r="24" spans="1:9" x14ac:dyDescent="0.25">
      <c r="A24" s="3" t="s">
        <v>5</v>
      </c>
      <c r="B24" s="9">
        <f t="shared" si="4"/>
        <v>3694144</v>
      </c>
      <c r="C24" s="9">
        <v>2792244</v>
      </c>
      <c r="D24" s="9">
        <v>901900</v>
      </c>
      <c r="E24" s="9">
        <v>2594033</v>
      </c>
      <c r="F24" s="9">
        <v>0</v>
      </c>
      <c r="G24" s="9">
        <v>3034810</v>
      </c>
      <c r="H24" s="9">
        <f t="shared" si="5"/>
        <v>8421087</v>
      </c>
      <c r="I24" s="9">
        <f t="shared" si="6"/>
        <v>9322987</v>
      </c>
    </row>
    <row r="25" spans="1:9" x14ac:dyDescent="0.25">
      <c r="A25" s="3" t="s">
        <v>3</v>
      </c>
      <c r="B25" s="9">
        <f t="shared" si="4"/>
        <v>2947100</v>
      </c>
      <c r="C25" s="9">
        <v>0</v>
      </c>
      <c r="D25" s="9">
        <v>2947100</v>
      </c>
      <c r="E25" s="9">
        <v>1568008</v>
      </c>
      <c r="F25" s="9">
        <v>0</v>
      </c>
      <c r="G25" s="9">
        <v>3920820</v>
      </c>
      <c r="H25" s="9">
        <f t="shared" si="5"/>
        <v>5488828</v>
      </c>
      <c r="I25" s="9">
        <f t="shared" si="6"/>
        <v>8435928</v>
      </c>
    </row>
    <row r="26" spans="1:9" x14ac:dyDescent="0.25">
      <c r="A26" s="3" t="s">
        <v>2</v>
      </c>
      <c r="B26" s="9">
        <f t="shared" si="4"/>
        <v>5460992</v>
      </c>
      <c r="C26" s="9">
        <v>4121592</v>
      </c>
      <c r="D26" s="9">
        <v>1339400</v>
      </c>
      <c r="E26" s="9">
        <v>1804618</v>
      </c>
      <c r="F26" s="9">
        <v>4700000</v>
      </c>
      <c r="G26" s="9">
        <v>2345330</v>
      </c>
      <c r="H26" s="9">
        <f t="shared" si="5"/>
        <v>12971540</v>
      </c>
      <c r="I26" s="9">
        <f t="shared" si="6"/>
        <v>14310940</v>
      </c>
    </row>
    <row r="27" spans="1:9" x14ac:dyDescent="0.25">
      <c r="A27" s="3"/>
      <c r="B27" s="11">
        <f t="shared" ref="B27:H27" si="7">SUM(B21:B26)</f>
        <v>22370800</v>
      </c>
      <c r="C27" s="11">
        <f t="shared" si="7"/>
        <v>12782000</v>
      </c>
      <c r="D27" s="11">
        <f>SUM(D21:D26)</f>
        <v>9588800</v>
      </c>
      <c r="E27" s="11">
        <f t="shared" si="7"/>
        <v>20193239</v>
      </c>
      <c r="F27" s="11">
        <f t="shared" si="7"/>
        <v>11400000</v>
      </c>
      <c r="G27" s="11">
        <f>SUM(G21:G26)</f>
        <v>26943070</v>
      </c>
      <c r="H27" s="11">
        <f t="shared" si="7"/>
        <v>71318309</v>
      </c>
      <c r="I27" s="11">
        <f t="shared" si="6"/>
        <v>80907109</v>
      </c>
    </row>
    <row r="29" spans="1:9" x14ac:dyDescent="0.25">
      <c r="A29" s="20" t="s">
        <v>20</v>
      </c>
      <c r="B29" s="20"/>
      <c r="C29" s="20"/>
      <c r="D29" s="20"/>
      <c r="E29" s="20"/>
      <c r="F29" s="20"/>
      <c r="G29" s="20"/>
      <c r="H29" s="20"/>
    </row>
    <row r="30" spans="1:9" x14ac:dyDescent="0.25">
      <c r="H30" s="1" t="s">
        <v>18</v>
      </c>
    </row>
    <row r="31" spans="1:9" ht="15.6" customHeight="1" x14ac:dyDescent="0.25">
      <c r="A31" s="15" t="s">
        <v>11</v>
      </c>
      <c r="B31" s="21" t="s">
        <v>21</v>
      </c>
      <c r="C31" s="21"/>
      <c r="D31" s="21"/>
      <c r="E31" s="21"/>
      <c r="F31" s="21"/>
      <c r="G31" s="21"/>
      <c r="H31" s="21"/>
      <c r="I31" s="25" t="s">
        <v>7</v>
      </c>
    </row>
    <row r="32" spans="1:9" ht="55.15" customHeight="1" x14ac:dyDescent="0.25">
      <c r="A32" s="16"/>
      <c r="B32" s="22" t="s">
        <v>23</v>
      </c>
      <c r="C32" s="23"/>
      <c r="D32" s="24"/>
      <c r="E32" s="18" t="s">
        <v>6</v>
      </c>
      <c r="F32" s="18" t="s">
        <v>12</v>
      </c>
      <c r="G32" s="18" t="s">
        <v>15</v>
      </c>
      <c r="H32" s="18" t="s">
        <v>14</v>
      </c>
      <c r="I32" s="26"/>
    </row>
    <row r="33" spans="1:10" ht="127.9" customHeight="1" x14ac:dyDescent="0.25">
      <c r="A33" s="17"/>
      <c r="B33" s="7" t="s">
        <v>10</v>
      </c>
      <c r="C33" s="8" t="s">
        <v>8</v>
      </c>
      <c r="D33" s="8" t="s">
        <v>9</v>
      </c>
      <c r="E33" s="19"/>
      <c r="F33" s="19"/>
      <c r="G33" s="19"/>
      <c r="H33" s="19"/>
      <c r="I33" s="27"/>
    </row>
    <row r="34" spans="1:10" x14ac:dyDescent="0.25">
      <c r="A34" s="2" t="s">
        <v>4</v>
      </c>
      <c r="B34" s="12">
        <f>SUM(C34:D34)</f>
        <v>2496500</v>
      </c>
      <c r="C34" s="12">
        <v>0</v>
      </c>
      <c r="D34" s="12">
        <v>2496500</v>
      </c>
      <c r="E34" s="12">
        <v>10463351</v>
      </c>
      <c r="F34" s="9">
        <v>0</v>
      </c>
      <c r="G34" s="12">
        <v>12253310</v>
      </c>
      <c r="H34" s="12">
        <f>C34+E34+F34+G34</f>
        <v>22716661</v>
      </c>
      <c r="I34" s="12">
        <f>H34+D34</f>
        <v>25213161</v>
      </c>
      <c r="J34" s="14"/>
    </row>
    <row r="35" spans="1:10" x14ac:dyDescent="0.25">
      <c r="A35" s="3" t="s">
        <v>0</v>
      </c>
      <c r="B35" s="12">
        <f t="shared" ref="B35:B39" si="8">SUM(C35:D35)</f>
        <v>4737952</v>
      </c>
      <c r="C35" s="12">
        <v>3581252</v>
      </c>
      <c r="D35" s="12">
        <v>1156700</v>
      </c>
      <c r="E35" s="12">
        <v>2968251</v>
      </c>
      <c r="F35" s="9">
        <v>4500000</v>
      </c>
      <c r="G35" s="12">
        <v>2948050</v>
      </c>
      <c r="H35" s="12">
        <f t="shared" ref="H35:H39" si="9">C35+E35+F35+G35</f>
        <v>13997553</v>
      </c>
      <c r="I35" s="12">
        <f t="shared" ref="I35:I40" si="10">H35+D35</f>
        <v>15154253</v>
      </c>
      <c r="J35" s="14"/>
    </row>
    <row r="36" spans="1:10" x14ac:dyDescent="0.25">
      <c r="A36" s="3" t="s">
        <v>1</v>
      </c>
      <c r="B36" s="12">
        <f t="shared" si="8"/>
        <v>3034112</v>
      </c>
      <c r="C36" s="12">
        <v>2286912</v>
      </c>
      <c r="D36" s="12">
        <v>747200</v>
      </c>
      <c r="E36" s="12">
        <v>794978</v>
      </c>
      <c r="F36" s="9">
        <v>2200000</v>
      </c>
      <c r="G36" s="12">
        <v>2440750</v>
      </c>
      <c r="H36" s="12">
        <f t="shared" si="9"/>
        <v>7722640</v>
      </c>
      <c r="I36" s="12">
        <f t="shared" si="10"/>
        <v>8469840</v>
      </c>
      <c r="J36" s="14"/>
    </row>
    <row r="37" spans="1:10" x14ac:dyDescent="0.25">
      <c r="A37" s="3" t="s">
        <v>5</v>
      </c>
      <c r="B37" s="12">
        <f t="shared" si="8"/>
        <v>3694144</v>
      </c>
      <c r="C37" s="12">
        <v>2792244</v>
      </c>
      <c r="D37" s="12">
        <v>901900</v>
      </c>
      <c r="E37" s="12">
        <v>2594033</v>
      </c>
      <c r="F37" s="9">
        <v>0</v>
      </c>
      <c r="G37" s="12">
        <v>3034810</v>
      </c>
      <c r="H37" s="12">
        <f t="shared" si="9"/>
        <v>8421087</v>
      </c>
      <c r="I37" s="12">
        <f t="shared" si="10"/>
        <v>9322987</v>
      </c>
      <c r="J37" s="14"/>
    </row>
    <row r="38" spans="1:10" x14ac:dyDescent="0.25">
      <c r="A38" s="3" t="s">
        <v>3</v>
      </c>
      <c r="B38" s="12">
        <f t="shared" si="8"/>
        <v>2947100</v>
      </c>
      <c r="C38" s="12">
        <v>0</v>
      </c>
      <c r="D38" s="12">
        <v>2947100</v>
      </c>
      <c r="E38" s="12">
        <v>1568008</v>
      </c>
      <c r="F38" s="9">
        <v>0</v>
      </c>
      <c r="G38" s="12">
        <v>3920820</v>
      </c>
      <c r="H38" s="12">
        <f t="shared" si="9"/>
        <v>5488828</v>
      </c>
      <c r="I38" s="12">
        <f t="shared" si="10"/>
        <v>8435928</v>
      </c>
      <c r="J38" s="14"/>
    </row>
    <row r="39" spans="1:10" x14ac:dyDescent="0.25">
      <c r="A39" s="3" t="s">
        <v>2</v>
      </c>
      <c r="B39" s="12">
        <f t="shared" si="8"/>
        <v>5460992</v>
      </c>
      <c r="C39" s="12">
        <v>4121592</v>
      </c>
      <c r="D39" s="12">
        <v>1339400</v>
      </c>
      <c r="E39" s="12">
        <v>1804618</v>
      </c>
      <c r="F39" s="9">
        <v>4700000</v>
      </c>
      <c r="G39" s="12">
        <v>2345330</v>
      </c>
      <c r="H39" s="12">
        <f t="shared" si="9"/>
        <v>12971540</v>
      </c>
      <c r="I39" s="12">
        <f t="shared" si="10"/>
        <v>14310940</v>
      </c>
      <c r="J39" s="14"/>
    </row>
    <row r="40" spans="1:10" x14ac:dyDescent="0.25">
      <c r="A40" s="3"/>
      <c r="B40" s="13">
        <f t="shared" ref="B40:F40" si="11">SUM(B34:B39)</f>
        <v>22370800</v>
      </c>
      <c r="C40" s="13">
        <f t="shared" si="11"/>
        <v>12782000</v>
      </c>
      <c r="D40" s="13">
        <f t="shared" si="11"/>
        <v>9588800</v>
      </c>
      <c r="E40" s="13">
        <f t="shared" si="11"/>
        <v>20193239</v>
      </c>
      <c r="F40" s="13">
        <f t="shared" si="11"/>
        <v>11400000</v>
      </c>
      <c r="G40" s="13">
        <f>SUM(G34:G39)</f>
        <v>26943070</v>
      </c>
      <c r="H40" s="13">
        <f>SUM(H34:H39)</f>
        <v>71318309</v>
      </c>
      <c r="I40" s="13">
        <f t="shared" si="10"/>
        <v>80907109</v>
      </c>
      <c r="J40" s="14"/>
    </row>
    <row r="41" spans="1:10" x14ac:dyDescent="0.25"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B42" s="14"/>
      <c r="C42" s="14"/>
      <c r="D42" s="14"/>
      <c r="E42" s="14"/>
      <c r="F42" s="14"/>
      <c r="G42" s="14"/>
      <c r="H42" s="14"/>
      <c r="I42" s="14"/>
      <c r="J42" s="14"/>
    </row>
  </sheetData>
  <mergeCells count="28">
    <mergeCell ref="G1:I1"/>
    <mergeCell ref="I4:I6"/>
    <mergeCell ref="I18:I20"/>
    <mergeCell ref="I31:I33"/>
    <mergeCell ref="A29:H29"/>
    <mergeCell ref="B31:H31"/>
    <mergeCell ref="B32:D32"/>
    <mergeCell ref="E32:E33"/>
    <mergeCell ref="H32:H33"/>
    <mergeCell ref="A31:A33"/>
    <mergeCell ref="F32:F33"/>
    <mergeCell ref="A16:H16"/>
    <mergeCell ref="B18:H18"/>
    <mergeCell ref="B19:D19"/>
    <mergeCell ref="E19:E20"/>
    <mergeCell ref="H19:H20"/>
    <mergeCell ref="A18:A20"/>
    <mergeCell ref="G32:G33"/>
    <mergeCell ref="F19:F20"/>
    <mergeCell ref="A2:H2"/>
    <mergeCell ref="B4:H4"/>
    <mergeCell ref="B5:D5"/>
    <mergeCell ref="E5:E6"/>
    <mergeCell ref="H5:H6"/>
    <mergeCell ref="A4:A6"/>
    <mergeCell ref="F5:F6"/>
    <mergeCell ref="G5:G6"/>
    <mergeCell ref="G19:G20"/>
  </mergeCells>
  <pageMargins left="0.9055118110236221" right="0.19685039370078741" top="0.35433070866141736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Первоначальный</vt:lpstr>
      <vt:lpstr>Лист3</vt:lpstr>
    </vt:vector>
  </TitlesOfParts>
  <Company>Финансовое управление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chelak_v</dc:creator>
  <cp:lastModifiedBy>user</cp:lastModifiedBy>
  <cp:lastPrinted>2022-11-09T04:43:01Z</cp:lastPrinted>
  <dcterms:created xsi:type="dcterms:W3CDTF">2016-11-01T01:26:22Z</dcterms:created>
  <dcterms:modified xsi:type="dcterms:W3CDTF">2023-11-15T06:41:01Z</dcterms:modified>
</cp:coreProperties>
</file>